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legislativ02\netcomm\BUGET SEDINTA OCTOMBRIE\RECTIFICARE ACTIV PROPRIE\"/>
    </mc:Choice>
  </mc:AlternateContent>
  <xr:revisionPtr revIDLastSave="0" documentId="13_ncr:1_{B980838A-7DAC-4489-8745-4F26B8110D6E}" xr6:coauthVersionLast="47" xr6:coauthVersionMax="47" xr10:uidLastSave="{00000000-0000-0000-0000-000000000000}"/>
  <bookViews>
    <workbookView xWindow="-120" yWindow="-120" windowWidth="29040" windowHeight="15720" tabRatio="914" xr2:uid="{00000000-000D-0000-FFFF-FFFF00000000}"/>
  </bookViews>
  <sheets>
    <sheet name="30 octombrie 2025+Credit " sheetId="36" r:id="rId1"/>
  </sheets>
  <definedNames>
    <definedName name="_xlnm.Database" localSheetId="0">#REF!</definedName>
    <definedName name="_xlnm.Database">#REF!</definedName>
    <definedName name="_xlnm.Print_Titles" localSheetId="0">'30 octombrie 2025+Credit '!$9:$12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36" l="1"/>
  <c r="C22" i="36"/>
  <c r="C27" i="36"/>
  <c r="C28" i="36"/>
  <c r="C177" i="36"/>
  <c r="C149" i="36" s="1"/>
  <c r="C221" i="36"/>
  <c r="C219" i="36" s="1"/>
  <c r="C217" i="36" s="1"/>
  <c r="C215" i="36" s="1"/>
  <c r="C213" i="36" s="1"/>
  <c r="C211" i="36" s="1"/>
  <c r="C222" i="36"/>
  <c r="C220" i="36" s="1"/>
  <c r="C218" i="36" s="1"/>
  <c r="C216" i="36" s="1"/>
  <c r="C214" i="36" s="1"/>
  <c r="C212" i="36" s="1"/>
  <c r="C536" i="36"/>
  <c r="C535" i="36"/>
  <c r="C530" i="36"/>
  <c r="C529" i="36"/>
  <c r="C514" i="36"/>
  <c r="C512" i="36" s="1"/>
  <c r="C513" i="36"/>
  <c r="C511" i="36" s="1"/>
  <c r="C468" i="36" s="1"/>
  <c r="C466" i="36" s="1"/>
  <c r="C464" i="36" s="1"/>
  <c r="C501" i="36"/>
  <c r="C499" i="36" s="1"/>
  <c r="C500" i="36"/>
  <c r="C498" i="36" s="1"/>
  <c r="C488" i="36"/>
  <c r="C486" i="36" s="1"/>
  <c r="C484" i="36" s="1"/>
  <c r="C482" i="36" s="1"/>
  <c r="C480" i="36" s="1"/>
  <c r="C478" i="36" s="1"/>
  <c r="C487" i="36"/>
  <c r="C485" i="36" s="1"/>
  <c r="C458" i="36"/>
  <c r="C456" i="36" s="1"/>
  <c r="C454" i="36" s="1"/>
  <c r="C452" i="36" s="1"/>
  <c r="C450" i="36" s="1"/>
  <c r="C457" i="36"/>
  <c r="C455" i="36" s="1"/>
  <c r="C453" i="36" s="1"/>
  <c r="C451" i="36" s="1"/>
  <c r="C449" i="36" s="1"/>
  <c r="D454" i="36"/>
  <c r="C442" i="36"/>
  <c r="C440" i="36" s="1"/>
  <c r="C441" i="36"/>
  <c r="C439" i="36" s="1"/>
  <c r="C429" i="36"/>
  <c r="C428" i="36"/>
  <c r="C421" i="36"/>
  <c r="C420" i="36"/>
  <c r="C386" i="36"/>
  <c r="C385" i="36"/>
  <c r="C382" i="36"/>
  <c r="C381" i="36"/>
  <c r="D378" i="36"/>
  <c r="C361" i="36"/>
  <c r="C359" i="36" s="1"/>
  <c r="C360" i="36"/>
  <c r="C358" i="36" s="1"/>
  <c r="C345" i="36"/>
  <c r="C344" i="36"/>
  <c r="C337" i="36"/>
  <c r="C336" i="36"/>
  <c r="C324" i="36"/>
  <c r="C323" i="36"/>
  <c r="C314" i="36"/>
  <c r="C313" i="36"/>
  <c r="C306" i="36"/>
  <c r="C305" i="36"/>
  <c r="C262" i="36"/>
  <c r="C261" i="36"/>
  <c r="C258" i="36"/>
  <c r="C257" i="36"/>
  <c r="C254" i="36"/>
  <c r="C253" i="36"/>
  <c r="C250" i="36"/>
  <c r="C249" i="36"/>
  <c r="D246" i="36"/>
  <c r="C233" i="36"/>
  <c r="C232" i="36"/>
  <c r="C230" i="36" s="1"/>
  <c r="C231" i="36"/>
  <c r="C229" i="36" s="1"/>
  <c r="C227" i="36" s="1"/>
  <c r="D227" i="36"/>
  <c r="C207" i="36"/>
  <c r="C180" i="36" s="1"/>
  <c r="C206" i="36"/>
  <c r="C201" i="36"/>
  <c r="C200" i="36"/>
  <c r="C175" i="36" s="1"/>
  <c r="D186" i="36"/>
  <c r="D158" i="36"/>
  <c r="D148" i="36"/>
  <c r="C133" i="36"/>
  <c r="C99" i="36" s="1"/>
  <c r="C97" i="36" s="1"/>
  <c r="C132" i="36"/>
  <c r="C98" i="36" s="1"/>
  <c r="C96" i="36" s="1"/>
  <c r="C130" i="36"/>
  <c r="C125" i="36"/>
  <c r="C95" i="36" s="1"/>
  <c r="C124" i="36"/>
  <c r="C122" i="36" s="1"/>
  <c r="C116" i="36"/>
  <c r="C114" i="36" s="1"/>
  <c r="C115" i="36"/>
  <c r="C113" i="36" s="1"/>
  <c r="C83" i="36"/>
  <c r="C53" i="36" s="1"/>
  <c r="C51" i="36" s="1"/>
  <c r="C82" i="36"/>
  <c r="C52" i="36" s="1"/>
  <c r="C50" i="36" s="1"/>
  <c r="C74" i="36"/>
  <c r="C72" i="36" s="1"/>
  <c r="C73" i="36"/>
  <c r="C71" i="36" s="1"/>
  <c r="C60" i="36" s="1"/>
  <c r="D40" i="36"/>
  <c r="D26" i="36"/>
  <c r="C131" i="36" l="1"/>
  <c r="C178" i="36"/>
  <c r="C150" i="36" s="1"/>
  <c r="C418" i="36"/>
  <c r="C416" i="36" s="1"/>
  <c r="C414" i="36" s="1"/>
  <c r="C412" i="36" s="1"/>
  <c r="C410" i="36" s="1"/>
  <c r="C123" i="36"/>
  <c r="C199" i="36"/>
  <c r="C197" i="36" s="1"/>
  <c r="C195" i="36" s="1"/>
  <c r="C193" i="36" s="1"/>
  <c r="C527" i="36"/>
  <c r="C525" i="36" s="1"/>
  <c r="C523" i="36" s="1"/>
  <c r="C521" i="36" s="1"/>
  <c r="C528" i="36"/>
  <c r="C526" i="36" s="1"/>
  <c r="C524" i="36" s="1"/>
  <c r="C522" i="36" s="1"/>
  <c r="C173" i="36"/>
  <c r="C80" i="36"/>
  <c r="C78" i="36" s="1"/>
  <c r="C380" i="36"/>
  <c r="C378" i="36" s="1"/>
  <c r="C376" i="36" s="1"/>
  <c r="C374" i="36" s="1"/>
  <c r="C372" i="36" s="1"/>
  <c r="C81" i="36"/>
  <c r="C79" i="36" s="1"/>
  <c r="C419" i="36"/>
  <c r="C417" i="36" s="1"/>
  <c r="C415" i="36" s="1"/>
  <c r="C413" i="36" s="1"/>
  <c r="C411" i="36" s="1"/>
  <c r="C469" i="36"/>
  <c r="C467" i="36" s="1"/>
  <c r="C465" i="36" s="1"/>
  <c r="C510" i="36"/>
  <c r="C508" i="36" s="1"/>
  <c r="C69" i="36"/>
  <c r="C67" i="36" s="1"/>
  <c r="C65" i="36" s="1"/>
  <c r="C63" i="36" s="1"/>
  <c r="C335" i="36"/>
  <c r="C333" i="36" s="1"/>
  <c r="C331" i="36" s="1"/>
  <c r="C329" i="36" s="1"/>
  <c r="C304" i="36"/>
  <c r="C190" i="36" s="1"/>
  <c r="C121" i="36"/>
  <c r="C120" i="36"/>
  <c r="C303" i="36"/>
  <c r="C189" i="36" s="1"/>
  <c r="C248" i="36"/>
  <c r="C93" i="36"/>
  <c r="C24" i="36"/>
  <c r="C228" i="36"/>
  <c r="C226" i="36" s="1"/>
  <c r="C169" i="36"/>
  <c r="C496" i="36"/>
  <c r="C494" i="36" s="1"/>
  <c r="C492" i="36" s="1"/>
  <c r="C497" i="36"/>
  <c r="C495" i="36" s="1"/>
  <c r="C493" i="36" s="1"/>
  <c r="C170" i="36"/>
  <c r="C142" i="36" s="1"/>
  <c r="C18" i="36" s="1"/>
  <c r="C379" i="36"/>
  <c r="C377" i="36" s="1"/>
  <c r="C375" i="36" s="1"/>
  <c r="C373" i="36" s="1"/>
  <c r="C371" i="36" s="1"/>
  <c r="C509" i="36"/>
  <c r="C507" i="36" s="1"/>
  <c r="C505" i="36" s="1"/>
  <c r="C198" i="36"/>
  <c r="C196" i="36" s="1"/>
  <c r="C194" i="36" s="1"/>
  <c r="C192" i="36" s="1"/>
  <c r="C33" i="36"/>
  <c r="C31" i="36" s="1"/>
  <c r="C247" i="36"/>
  <c r="C245" i="36" s="1"/>
  <c r="C243" i="36" s="1"/>
  <c r="C241" i="36" s="1"/>
  <c r="C239" i="36" s="1"/>
  <c r="C334" i="36"/>
  <c r="C332" i="36" s="1"/>
  <c r="C330" i="36" s="1"/>
  <c r="C328" i="36" s="1"/>
  <c r="C61" i="36"/>
  <c r="C70" i="36"/>
  <c r="C68" i="36" s="1"/>
  <c r="C66" i="36" s="1"/>
  <c r="C64" i="36" s="1"/>
  <c r="C58" i="36"/>
  <c r="C56" i="36" s="1"/>
  <c r="C407" i="36"/>
  <c r="C405" i="36" s="1"/>
  <c r="C403" i="36" s="1"/>
  <c r="C401" i="36" s="1"/>
  <c r="C111" i="36"/>
  <c r="C109" i="36" s="1"/>
  <c r="C107" i="36" s="1"/>
  <c r="C104" i="36"/>
  <c r="C102" i="36" s="1"/>
  <c r="C100" i="36" s="1"/>
  <c r="C112" i="36"/>
  <c r="C110" i="36" s="1"/>
  <c r="C108" i="36" s="1"/>
  <c r="C105" i="36"/>
  <c r="C103" i="36" s="1"/>
  <c r="C101" i="36" s="1"/>
  <c r="C91" i="36" s="1"/>
  <c r="C437" i="36"/>
  <c r="C435" i="36" s="1"/>
  <c r="C433" i="36" s="1"/>
  <c r="C399" i="36"/>
  <c r="C397" i="36" s="1"/>
  <c r="C395" i="36" s="1"/>
  <c r="C483" i="36"/>
  <c r="C481" i="36" s="1"/>
  <c r="C479" i="36" s="1"/>
  <c r="C477" i="36" s="1"/>
  <c r="C474" i="36"/>
  <c r="C472" i="36" s="1"/>
  <c r="C470" i="36" s="1"/>
  <c r="C462" i="36" s="1"/>
  <c r="C400" i="36"/>
  <c r="C398" i="36" s="1"/>
  <c r="C396" i="36" s="1"/>
  <c r="C438" i="36"/>
  <c r="C436" i="36" s="1"/>
  <c r="C434" i="36" s="1"/>
  <c r="C179" i="36"/>
  <c r="C475" i="36"/>
  <c r="C473" i="36" s="1"/>
  <c r="C471" i="36" s="1"/>
  <c r="C176" i="36"/>
  <c r="C174" i="36" s="1"/>
  <c r="C34" i="36"/>
  <c r="C32" i="36" s="1"/>
  <c r="C94" i="36"/>
  <c r="C141" i="36"/>
  <c r="C147" i="36"/>
  <c r="C54" i="36" l="1"/>
  <c r="C48" i="36" s="1"/>
  <c r="C408" i="36"/>
  <c r="C406" i="36" s="1"/>
  <c r="C404" i="36" s="1"/>
  <c r="C402" i="36" s="1"/>
  <c r="C394" i="36" s="1"/>
  <c r="C506" i="36"/>
  <c r="C393" i="36"/>
  <c r="C463" i="36"/>
  <c r="C171" i="36"/>
  <c r="C167" i="36" s="1"/>
  <c r="C188" i="36"/>
  <c r="C186" i="36" s="1"/>
  <c r="C184" i="36" s="1"/>
  <c r="C182" i="36" s="1"/>
  <c r="C187" i="36"/>
  <c r="C159" i="36" s="1"/>
  <c r="C246" i="36"/>
  <c r="C244" i="36" s="1"/>
  <c r="C242" i="36" s="1"/>
  <c r="C240" i="36" s="1"/>
  <c r="C41" i="36"/>
  <c r="C161" i="36"/>
  <c r="C45" i="36" s="1"/>
  <c r="C25" i="36"/>
  <c r="C17" i="36"/>
  <c r="C59" i="36"/>
  <c r="C57" i="36" s="1"/>
  <c r="C55" i="36" s="1"/>
  <c r="C42" i="36"/>
  <c r="C23" i="36"/>
  <c r="C92" i="36"/>
  <c r="C90" i="36" s="1"/>
  <c r="C152" i="36"/>
  <c r="C30" i="36" s="1"/>
  <c r="C172" i="36"/>
  <c r="C168" i="36" s="1"/>
  <c r="C148" i="36"/>
  <c r="C146" i="36" s="1"/>
  <c r="C151" i="36"/>
  <c r="C29" i="36" s="1"/>
  <c r="C49" i="36" l="1"/>
  <c r="C145" i="36"/>
  <c r="C162" i="36"/>
  <c r="C46" i="36" s="1"/>
  <c r="C143" i="36"/>
  <c r="C139" i="36" s="1"/>
  <c r="C160" i="36"/>
  <c r="C44" i="36" s="1"/>
  <c r="C40" i="36" s="1"/>
  <c r="C38" i="36" s="1"/>
  <c r="C36" i="36" s="1"/>
  <c r="C185" i="36"/>
  <c r="C183" i="36" s="1"/>
  <c r="C181" i="36" s="1"/>
  <c r="C165" i="36" s="1"/>
  <c r="C166" i="36"/>
  <c r="C144" i="36"/>
  <c r="C140" i="36" s="1"/>
  <c r="C26" i="36"/>
  <c r="C20" i="36" s="1"/>
  <c r="C16" i="36" s="1"/>
  <c r="C157" i="36"/>
  <c r="C155" i="36" s="1"/>
  <c r="C153" i="36" s="1"/>
  <c r="C43" i="36"/>
  <c r="C39" i="36" s="1"/>
  <c r="C37" i="36" s="1"/>
  <c r="C35" i="36" s="1"/>
  <c r="C19" i="36"/>
  <c r="C15" i="36" s="1"/>
  <c r="C158" i="36" l="1"/>
  <c r="C156" i="36" s="1"/>
  <c r="C154" i="36" s="1"/>
  <c r="C138" i="36" s="1"/>
  <c r="C13" i="36"/>
  <c r="C137" i="36"/>
  <c r="C14" i="36"/>
</calcChain>
</file>

<file path=xl/sharedStrings.xml><?xml version="1.0" encoding="utf-8"?>
<sst xmlns="http://schemas.openxmlformats.org/spreadsheetml/2006/main" count="842" uniqueCount="151">
  <si>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</si>
  <si>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</si>
  <si>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</si>
  <si>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</si>
  <si>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</si>
  <si>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</si>
  <si>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</si>
  <si>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</si>
  <si>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</si>
  <si>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</si>
  <si>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</si>
  <si>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</si>
  <si>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</si>
  <si>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</si>
  <si>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</si>
  <si>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</si>
  <si>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</si>
  <si>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10 Venituri proprii</t>
  </si>
  <si>
    <t>CAPITOLUL 51.02 AUTORITATI EXECUTIVE SI LEGISLATIVE</t>
  </si>
  <si>
    <t xml:space="preserve"> 02 Buget local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</si>
  <si>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</si>
  <si>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</si>
  <si>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</si>
  <si>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</si>
  <si>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</si>
  <si>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>A. Obiective (proiecte) de investiţii în continuare</t>
  </si>
  <si>
    <t>71.01. Active fixe</t>
  </si>
  <si>
    <t>71.01.01.Constructii</t>
  </si>
  <si>
    <t xml:space="preserve">02 Buget local </t>
  </si>
  <si>
    <t>71.01.01. Constructii</t>
  </si>
  <si>
    <t>e. alte cheltuieli asimilate investitiilor</t>
  </si>
  <si>
    <t>Total surse de finanţare</t>
  </si>
  <si>
    <t>b. dotari independente</t>
  </si>
  <si>
    <t>CAPITOLUL 67.10 CULTURA,RECREERE SI RELIGIE</t>
  </si>
  <si>
    <t>56 Proiecte cu finantare din fonduri externe nerambursabile postaderare</t>
  </si>
  <si>
    <t xml:space="preserve">CAPITOLUL68 ASISTENTA SOCIALA </t>
  </si>
  <si>
    <t>c. cheltuieli aferente studiilor de fezabilitate si alte studii</t>
  </si>
  <si>
    <t>CAPITOLUL 66.10 SANATATE</t>
  </si>
  <si>
    <t xml:space="preserve">B. Obiective (proiecte) de investiţii noi </t>
  </si>
  <si>
    <t xml:space="preserve">10 Venituri proprii </t>
  </si>
  <si>
    <t>71.01.30 Alte active fixe</t>
  </si>
  <si>
    <t>CAPITOLUL 84.02 TRANSPORTURI</t>
  </si>
  <si>
    <t xml:space="preserve">      din care</t>
  </si>
  <si>
    <t xml:space="preserve">    din care:</t>
  </si>
  <si>
    <t>Muzeul Judetean Arges</t>
  </si>
  <si>
    <t>71.01.03.Mobilier, aparatura birotica si alte active corporale</t>
  </si>
  <si>
    <t xml:space="preserve"> 10 Venituri proprii</t>
  </si>
  <si>
    <t xml:space="preserve">CONSILIUL JUDETEAN ARGES                                                                </t>
  </si>
  <si>
    <t>CAPITOLUL 60.02 APARARE</t>
  </si>
  <si>
    <t>Teatrul "Al. Davila" Pitesti</t>
  </si>
  <si>
    <t>1. Directia Generala de Asistenta Sociala si Protectia Copilului Arges</t>
  </si>
  <si>
    <t>07 Credite interne</t>
  </si>
  <si>
    <t>2. Spitalul de Boli Cronice Calinesti</t>
  </si>
  <si>
    <t>Centrul Militar Judetean Arges</t>
  </si>
  <si>
    <t>CAPITOLUL 65.02 INVATAMANT</t>
  </si>
  <si>
    <t>Sistem sonorizare scenă Sala Așchiuță</t>
  </si>
  <si>
    <t>Sistem schelă lumini scenă Grădina de Vară</t>
  </si>
  <si>
    <t>Consolidare și reabilitare Clădire Teatru” Al. Davila” Pitesti</t>
  </si>
  <si>
    <t>4. Spitalul Judetean de Urgenta Pitesti</t>
  </si>
  <si>
    <t>Bazin chimic laborator</t>
  </si>
  <si>
    <t>1. Teatrul "Al. Davila" Pitesti</t>
  </si>
  <si>
    <t xml:space="preserve">Construire corp de cladire nou la Spitalul Judetean de Urgenta Pitesti </t>
  </si>
  <si>
    <t>Licenta Microsoft Windows 11 PRO OEM</t>
  </si>
  <si>
    <t>Sistem desktop  PC + monitor</t>
  </si>
  <si>
    <t>Nacela electrica tip foarfeca; inaltime de lucru 5,5 m; 1,5 kv; greutate maxima admisa:120kg.</t>
  </si>
  <si>
    <t>Sistem alarma si geamuri antiefractie</t>
  </si>
  <si>
    <t xml:space="preserve">Realizarea alimentarii de rezerva din linia LEA 20KV Electroarges-oras </t>
  </si>
  <si>
    <t xml:space="preserve">Cititor de vene </t>
  </si>
  <si>
    <t xml:space="preserve">Expertiza tehnica  la rezistenta mecanica si stabilitate a cladirilor existente (pavilion central , pavilion I si pavilion II) </t>
  </si>
  <si>
    <t>Expertiza tehnica retea canalizare spital</t>
  </si>
  <si>
    <t>Audit energetic pavilion central, pavilion I si pavilion II</t>
  </si>
  <si>
    <t>LICENTA MICROSOFT WINDOWS 11</t>
  </si>
  <si>
    <t xml:space="preserve">LICENTA COREL DRAW </t>
  </si>
  <si>
    <t>LICENTA ADOBE</t>
  </si>
  <si>
    <t>Sistem ecran Led -100 mp</t>
  </si>
  <si>
    <t>Achizitie si montaj sistem supraveghere video, antiefractie si control acces pentru obiectivul Centrul de zi pentru Persoane Adulte cu Dizabilitati Dragolesti</t>
  </si>
  <si>
    <t xml:space="preserve">Autorizatie ISU pentru proiectul Modernizarea si dotarea Centrului de Zi pentru Persoane Adulte cu Dizabilitati Pitesti                                                                                                                                                                                                                         </t>
  </si>
  <si>
    <t xml:space="preserve">Anvelopare apartament Orhideea                                                                                                                           </t>
  </si>
  <si>
    <t>Uscator industrial 60 kg pentru rufe spalatorie</t>
  </si>
  <si>
    <t>Lucrari pentru limitarea propagarii incendiilor la vecinatati si amenajari cai de acces, de evacuare si de interventie</t>
  </si>
  <si>
    <t>2. Modernizare DJ 731C Vedea (Izvoru de Jos) -Cocu, km 7+314 - 11+914, L=4,6 km, comunele Vedea si Cocu, judetul Arges</t>
  </si>
  <si>
    <t>3. Spitalul Judetean de Urgenta Pitesti</t>
  </si>
  <si>
    <t>Cardiotocograf</t>
  </si>
  <si>
    <t>Ambulanta transport pacienti</t>
  </si>
  <si>
    <t>Autoutilitara de transport</t>
  </si>
  <si>
    <t>Calandru mare 2 m</t>
  </si>
  <si>
    <t>Lift medical pacienti+personal</t>
  </si>
  <si>
    <t xml:space="preserve">Contor de energie termica </t>
  </si>
  <si>
    <t>Pikamer ciocan demolator</t>
  </si>
  <si>
    <t>Robot de curatat cartofi profesional</t>
  </si>
  <si>
    <t>Schela mobila 3 tronsoane</t>
  </si>
  <si>
    <t>Transpalet electric cu catarg max 2 T</t>
  </si>
  <si>
    <t>Presa compactare deseuri municipale</t>
  </si>
  <si>
    <t>Servicii elaborare DALI privind obiectivul de investitii "Reabilitare sectie ATI de la SJUP"</t>
  </si>
  <si>
    <t>2. Spitalul Judetean de Urgenta Pitesti</t>
  </si>
  <si>
    <t>ANUL 2025</t>
  </si>
  <si>
    <t xml:space="preserve">  INFLUENTE LA PROGRAMUL DE INVESTIŢII PUBLICE 
PE GRUPE DE INVESTITII SI SURSE DE FINANTARE
</t>
  </si>
  <si>
    <t>Spitalul Judetean de Urgenta Pitesti</t>
  </si>
  <si>
    <t>Masa electrica pentru 2 aparate</t>
  </si>
  <si>
    <t>Sistem angiograf monoplan cardiovascular</t>
  </si>
  <si>
    <t>Executie prag de fund si lucrari de stabilizare a malurilor aferente podului amplasat pe DJ 703B, km 85+328, in comuna Cateasca, judetul Arges"</t>
  </si>
  <si>
    <t>Laptop</t>
  </si>
  <si>
    <t>2. Spitalul de Boli Cronice si Geriatrie "Constantin Balaceanu Stolnici" Stefanesti</t>
  </si>
  <si>
    <r>
      <t>Usa automata UPU</t>
    </r>
    <r>
      <rPr>
        <sz val="33"/>
        <rFont val="Pg-2ff3"/>
      </rPr>
      <t xml:space="preserve"> </t>
    </r>
  </si>
  <si>
    <t xml:space="preserve"> Muzeul Judetean Arges</t>
  </si>
  <si>
    <t>Achizitie si montare sistem de incalzire si apa calda</t>
  </si>
  <si>
    <t>Pod pe DJ 703 H Curtea de Arges (DN 7 C) - Valea Danului - Cepari, km 0+597, L = 152 m, in comuna Valea Danului</t>
  </si>
  <si>
    <t>Pod peste râul Argeş pe DJ 703H, Curtea de Argeș - Valea Danului</t>
  </si>
  <si>
    <t>Server cu protectie firewall hardware</t>
  </si>
  <si>
    <t>Licenta Windows Device CAL - Client Access Licenses</t>
  </si>
  <si>
    <t xml:space="preserve">Proiectare sistem supraveghere video si antiefractie </t>
  </si>
  <si>
    <t xml:space="preserve">Proiectare sistem  antiefractie si control acces                                                                                                     </t>
  </si>
  <si>
    <t xml:space="preserve">Achiziție și montaj sistem antiefractie si control acces </t>
  </si>
  <si>
    <t>Licenta Windows Server Standard 2025 pentru toate nucleele</t>
  </si>
  <si>
    <t>Licenta  Unified Threat Protection (UTP)</t>
  </si>
  <si>
    <t>Spitalul de Recuperare Respiratorie și Pneumologie “Sf. Andrei” Valea Iașului</t>
  </si>
  <si>
    <t>Centrul Judetean de Resurse si Asistenta Educationala Arges</t>
  </si>
  <si>
    <t>1. Spitalul de Pneumoftiziologie Leordeni</t>
  </si>
  <si>
    <t>Concentrator de oxigen</t>
  </si>
  <si>
    <t>Frigider mortuar combinat cu masa de spalare</t>
  </si>
  <si>
    <t>1. Unitatea de Asistenta Medico-Sociala Rucar</t>
  </si>
  <si>
    <t>2. Unitatea de Asistenta Medico-Sociala Suici</t>
  </si>
  <si>
    <t>Unitatea de Asistenta Medico-Sociala Suici</t>
  </si>
  <si>
    <t xml:space="preserve">Expertiză tehnică pentru completare scenariu de securitate la incendiu și montare instalație de avertizare la incendiu la Pavilionul P+2E,UAMS Șuici   </t>
  </si>
  <si>
    <t>Amenajare Parc şi Alei UAMS Şuici</t>
  </si>
  <si>
    <t>Reabilitare,Modernizare și Extindere Pavilion P+1</t>
  </si>
  <si>
    <t>1. Unitatea de Asistenta Medico-Sociala Calinesti</t>
  </si>
  <si>
    <t>3. Spitalul de Boli Cronice si Geriatrie "Constantin Balaceanu Stolnici" Stefanesti</t>
  </si>
  <si>
    <t>Licenta permanenta sistem de operare tip Windows 11 Pro 32/64 biti, retail, electronic</t>
  </si>
  <si>
    <t>Licenta permanenta pentru platforma de gestionare a bazelor de date tip Sql Server 2022, minim 16 core</t>
  </si>
  <si>
    <t>Licenta permanenta sistem de operare pentru servere tip Windows Server 2025, electronica</t>
  </si>
  <si>
    <t>Licenta permanenta drept acces pentru servere tip Windows Server 2025 CAL, electronica, pentru 50 utilizatori</t>
  </si>
  <si>
    <t xml:space="preserve">Licenta pentru echipament de tip firewall FortiGate -101F </t>
  </si>
  <si>
    <t>Imprimanta pentru monitor pacient</t>
  </si>
  <si>
    <t>Îmbunătățirea serviciilor de educație timpurie în Județul Argeș SMIS 338722 CJRAE partener 1</t>
  </si>
  <si>
    <t xml:space="preserve">Îmbunătățirea serviciilor de educație timpurie în Județul Argeș SMIS 338722 Judetul Arges partener 2 </t>
  </si>
  <si>
    <t>1. Executie prag de fund si lucrari de stabilizare a malurilor aferente podului amplasat pe DJ 703B, km 85+328, in comuna Cateasca, judetul Arges"</t>
  </si>
  <si>
    <t>2. Muzeul Judetean Arges</t>
  </si>
  <si>
    <t>Spectometru performant</t>
  </si>
  <si>
    <t>Microscop performant</t>
  </si>
  <si>
    <t>Sistem desktop all-in-one</t>
  </si>
  <si>
    <t xml:space="preserve">LICENTA MICROSOFT OFFICE </t>
  </si>
  <si>
    <t>Echipamente pentru controlul umiditatii</t>
  </si>
  <si>
    <t xml:space="preserve">Agitator trombocite </t>
  </si>
  <si>
    <t>Motopompa pentru apa murdara</t>
  </si>
  <si>
    <t>Aparat de spalare cu presiune</t>
  </si>
  <si>
    <t>Tablou electric Angiograf</t>
  </si>
  <si>
    <t xml:space="preserve">Etuva </t>
  </si>
  <si>
    <t>Statie dedurizare apa</t>
  </si>
  <si>
    <t xml:space="preserve">                                                                                ANEXA nr. 4 </t>
  </si>
  <si>
    <t>La HCJ   nr      / 30.10.2025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</si>
</sst>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1"/>
      <name val="Times New Roman"/>
      <family val="1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</font>
    <font>
      <i/>
      <sz val="11"/>
      <name val="Arial"/>
      <family val="2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33"/>
      <name val="Pg-2ff3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12" fillId="0" borderId="0"/>
    <xf numFmtId="0" fontId="10" fillId="0" borderId="0"/>
    <xf numFmtId="0" fontId="12" fillId="0" borderId="0"/>
    <xf numFmtId="0" fontId="20" fillId="0" borderId="0"/>
    <xf numFmtId="0" fontId="21" fillId="0" borderId="0"/>
    <xf numFmtId="0" fontId="22" fillId="0" borderId="0"/>
    <xf numFmtId="0" fontId="22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28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3" xfId="0" applyBorder="1"/>
    <xf numFmtId="0" fontId="12" fillId="0" borderId="3" xfId="0" applyFont="1" applyBorder="1"/>
    <xf numFmtId="0" fontId="13" fillId="0" borderId="3" xfId="0" applyFont="1" applyBorder="1"/>
    <xf numFmtId="0" fontId="13" fillId="0" borderId="5" xfId="0" applyFont="1" applyBorder="1"/>
    <xf numFmtId="0" fontId="14" fillId="0" borderId="5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0" xfId="0" applyFont="1"/>
    <xf numFmtId="0" fontId="11" fillId="3" borderId="3" xfId="0" applyFont="1" applyFill="1" applyBorder="1"/>
    <xf numFmtId="0" fontId="11" fillId="3" borderId="5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/>
    </xf>
    <xf numFmtId="4" fontId="0" fillId="0" borderId="4" xfId="0" applyNumberFormat="1" applyBorder="1" applyAlignment="1">
      <alignment horizontal="right"/>
    </xf>
    <xf numFmtId="0" fontId="14" fillId="0" borderId="2" xfId="0" applyFont="1" applyBorder="1"/>
    <xf numFmtId="0" fontId="14" fillId="0" borderId="5" xfId="0" applyFont="1" applyBorder="1"/>
    <xf numFmtId="0" fontId="14" fillId="0" borderId="3" xfId="0" applyFont="1" applyBorder="1"/>
    <xf numFmtId="0" fontId="17" fillId="0" borderId="2" xfId="0" applyFont="1" applyBorder="1"/>
    <xf numFmtId="0" fontId="14" fillId="0" borderId="2" xfId="0" applyFont="1" applyBorder="1" applyAlignment="1">
      <alignment wrapText="1"/>
    </xf>
    <xf numFmtId="4" fontId="18" fillId="0" borderId="4" xfId="0" applyNumberFormat="1" applyFont="1" applyBorder="1" applyAlignment="1">
      <alignment horizontal="right"/>
    </xf>
    <xf numFmtId="0" fontId="18" fillId="4" borderId="5" xfId="0" applyFont="1" applyFill="1" applyBorder="1" applyAlignment="1">
      <alignment horizontal="center"/>
    </xf>
    <xf numFmtId="4" fontId="18" fillId="4" borderId="4" xfId="0" applyNumberFormat="1" applyFont="1" applyFill="1" applyBorder="1" applyAlignment="1">
      <alignment horizontal="right"/>
    </xf>
    <xf numFmtId="0" fontId="18" fillId="4" borderId="3" xfId="0" applyFont="1" applyFill="1" applyBorder="1" applyAlignment="1">
      <alignment horizontal="center"/>
    </xf>
    <xf numFmtId="0" fontId="12" fillId="0" borderId="5" xfId="0" applyFont="1" applyBorder="1"/>
    <xf numFmtId="0" fontId="18" fillId="4" borderId="3" xfId="0" applyFont="1" applyFill="1" applyBorder="1"/>
    <xf numFmtId="0" fontId="17" fillId="0" borderId="5" xfId="0" applyFont="1" applyBorder="1"/>
    <xf numFmtId="0" fontId="15" fillId="3" borderId="5" xfId="0" applyFont="1" applyFill="1" applyBorder="1"/>
    <xf numFmtId="0" fontId="13" fillId="0" borderId="5" xfId="0" applyFont="1" applyBorder="1" applyAlignment="1">
      <alignment horizontal="left"/>
    </xf>
    <xf numFmtId="0" fontId="11" fillId="0" borderId="3" xfId="0" applyFont="1" applyBorder="1"/>
    <xf numFmtId="0" fontId="12" fillId="0" borderId="3" xfId="0" applyFont="1" applyBorder="1" applyAlignment="1">
      <alignment horizontal="center"/>
    </xf>
    <xf numFmtId="4" fontId="14" fillId="0" borderId="0" xfId="0" applyNumberFormat="1" applyFont="1" applyAlignment="1">
      <alignment horizontal="right"/>
    </xf>
    <xf numFmtId="4" fontId="12" fillId="0" borderId="0" xfId="0" applyNumberFormat="1" applyFont="1" applyAlignment="1">
      <alignment horizontal="right"/>
    </xf>
    <xf numFmtId="0" fontId="12" fillId="0" borderId="0" xfId="0" applyFont="1"/>
    <xf numFmtId="0" fontId="18" fillId="0" borderId="0" xfId="0" applyFont="1"/>
    <xf numFmtId="4" fontId="12" fillId="0" borderId="4" xfId="0" applyNumberFormat="1" applyFont="1" applyBorder="1" applyAlignment="1">
      <alignment horizontal="right"/>
    </xf>
    <xf numFmtId="0" fontId="0" fillId="5" borderId="0" xfId="0" applyFill="1"/>
    <xf numFmtId="0" fontId="11" fillId="3" borderId="4" xfId="0" applyFont="1" applyFill="1" applyBorder="1"/>
    <xf numFmtId="0" fontId="16" fillId="0" borderId="5" xfId="0" applyFont="1" applyBorder="1"/>
    <xf numFmtId="0" fontId="12" fillId="0" borderId="5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8" fillId="4" borderId="0" xfId="0" applyFont="1" applyFill="1"/>
    <xf numFmtId="0" fontId="0" fillId="4" borderId="0" xfId="0" applyFill="1"/>
    <xf numFmtId="0" fontId="14" fillId="4" borderId="3" xfId="0" applyFont="1" applyFill="1" applyBorder="1" applyAlignment="1">
      <alignment horizontal="center"/>
    </xf>
    <xf numFmtId="4" fontId="18" fillId="4" borderId="0" xfId="0" applyNumberFormat="1" applyFont="1" applyFill="1" applyAlignment="1">
      <alignment horizontal="right"/>
    </xf>
    <xf numFmtId="0" fontId="18" fillId="0" borderId="5" xfId="0" applyFont="1" applyBorder="1" applyAlignment="1">
      <alignment horizontal="center"/>
    </xf>
    <xf numFmtId="0" fontId="18" fillId="0" borderId="5" xfId="0" applyFont="1" applyBorder="1"/>
    <xf numFmtId="0" fontId="18" fillId="0" borderId="3" xfId="0" applyFont="1" applyBorder="1" applyAlignment="1">
      <alignment horizontal="center"/>
    </xf>
    <xf numFmtId="0" fontId="12" fillId="4" borderId="4" xfId="0" applyFont="1" applyFill="1" applyBorder="1" applyAlignment="1">
      <alignment horizontal="center"/>
    </xf>
    <xf numFmtId="0" fontId="14" fillId="4" borderId="3" xfId="0" applyFont="1" applyFill="1" applyBorder="1"/>
    <xf numFmtId="0" fontId="17" fillId="4" borderId="2" xfId="0" applyFont="1" applyFill="1" applyBorder="1"/>
    <xf numFmtId="0" fontId="13" fillId="4" borderId="3" xfId="0" applyFont="1" applyFill="1" applyBorder="1"/>
    <xf numFmtId="4" fontId="14" fillId="4" borderId="0" xfId="0" applyNumberFormat="1" applyFont="1" applyFill="1" applyAlignment="1">
      <alignment horizontal="right"/>
    </xf>
    <xf numFmtId="0" fontId="12" fillId="4" borderId="3" xfId="0" applyFont="1" applyFill="1" applyBorder="1" applyAlignment="1">
      <alignment horizontal="center"/>
    </xf>
    <xf numFmtId="0" fontId="18" fillId="0" borderId="2" xfId="0" applyFont="1" applyBorder="1" applyAlignment="1">
      <alignment horizontal="center"/>
    </xf>
    <xf numFmtId="4" fontId="12" fillId="4" borderId="4" xfId="0" applyNumberFormat="1" applyFont="1" applyFill="1" applyBorder="1" applyAlignment="1">
      <alignment horizontal="right"/>
    </xf>
    <xf numFmtId="4" fontId="12" fillId="4" borderId="0" xfId="0" applyNumberFormat="1" applyFont="1" applyFill="1" applyAlignment="1">
      <alignment horizontal="right"/>
    </xf>
    <xf numFmtId="0" fontId="19" fillId="4" borderId="0" xfId="0" applyFont="1" applyFill="1"/>
    <xf numFmtId="4" fontId="14" fillId="4" borderId="4" xfId="0" applyNumberFormat="1" applyFont="1" applyFill="1" applyBorder="1" applyAlignment="1">
      <alignment horizontal="right"/>
    </xf>
    <xf numFmtId="0" fontId="14" fillId="4" borderId="0" xfId="0" applyFont="1" applyFill="1"/>
    <xf numFmtId="0" fontId="17" fillId="0" borderId="3" xfId="0" applyFont="1" applyBorder="1"/>
    <xf numFmtId="0" fontId="12" fillId="4" borderId="0" xfId="0" applyFont="1" applyFill="1"/>
    <xf numFmtId="0" fontId="12" fillId="4" borderId="2" xfId="0" applyFont="1" applyFill="1" applyBorder="1" applyAlignment="1">
      <alignment horizontal="center"/>
    </xf>
    <xf numFmtId="0" fontId="11" fillId="4" borderId="0" xfId="0" applyFont="1" applyFill="1" applyAlignment="1">
      <alignment horizontal="left"/>
    </xf>
    <xf numFmtId="0" fontId="12" fillId="4" borderId="5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14" fillId="4" borderId="5" xfId="0" applyFont="1" applyFill="1" applyBorder="1" applyAlignment="1">
      <alignment horizontal="center"/>
    </xf>
    <xf numFmtId="0" fontId="11" fillId="4" borderId="5" xfId="0" applyFont="1" applyFill="1" applyBorder="1" applyAlignment="1">
      <alignment horizontal="left"/>
    </xf>
    <xf numFmtId="0" fontId="12" fillId="4" borderId="3" xfId="0" applyFont="1" applyFill="1" applyBorder="1"/>
    <xf numFmtId="0" fontId="12" fillId="0" borderId="0" xfId="0" quotePrefix="1" applyFont="1" applyAlignment="1">
      <alignment horizontal="center" vertical="center"/>
    </xf>
    <xf numFmtId="0" fontId="18" fillId="3" borderId="6" xfId="0" applyFont="1" applyFill="1" applyBorder="1"/>
    <xf numFmtId="4" fontId="23" fillId="4" borderId="4" xfId="0" applyNumberFormat="1" applyFont="1" applyFill="1" applyBorder="1" applyAlignment="1">
      <alignment horizontal="right"/>
    </xf>
    <xf numFmtId="0" fontId="23" fillId="0" borderId="3" xfId="0" applyFont="1" applyBorder="1" applyAlignment="1">
      <alignment wrapText="1"/>
    </xf>
    <xf numFmtId="0" fontId="23" fillId="0" borderId="3" xfId="0" applyFont="1" applyBorder="1" applyAlignment="1">
      <alignment horizontal="center"/>
    </xf>
    <xf numFmtId="4" fontId="23" fillId="0" borderId="4" xfId="0" applyNumberFormat="1" applyFont="1" applyBorder="1" applyAlignment="1">
      <alignment horizontal="right"/>
    </xf>
    <xf numFmtId="0" fontId="12" fillId="0" borderId="2" xfId="0" applyFont="1" applyBorder="1" applyAlignment="1">
      <alignment wrapText="1"/>
    </xf>
    <xf numFmtId="0" fontId="18" fillId="3" borderId="7" xfId="0" applyFont="1" applyFill="1" applyBorder="1"/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3" borderId="6" xfId="0" applyFont="1" applyFill="1" applyBorder="1" applyAlignment="1">
      <alignment horizontal="left"/>
    </xf>
    <xf numFmtId="0" fontId="18" fillId="3" borderId="7" xfId="0" applyFont="1" applyFill="1" applyBorder="1" applyAlignment="1">
      <alignment horizontal="left"/>
    </xf>
    <xf numFmtId="0" fontId="18" fillId="3" borderId="8" xfId="0" applyFont="1" applyFill="1" applyBorder="1" applyAlignment="1">
      <alignment horizontal="left"/>
    </xf>
    <xf numFmtId="4" fontId="25" fillId="4" borderId="4" xfId="0" applyNumberFormat="1" applyFont="1" applyFill="1" applyBorder="1" applyAlignment="1">
      <alignment horizontal="right"/>
    </xf>
    <xf numFmtId="0" fontId="18" fillId="4" borderId="0" xfId="0" applyFont="1" applyFill="1" applyAlignment="1">
      <alignment horizontal="left"/>
    </xf>
    <xf numFmtId="0" fontId="14" fillId="0" borderId="0" xfId="0" applyFont="1" applyAlignment="1">
      <alignment horizontal="center"/>
    </xf>
    <xf numFmtId="0" fontId="26" fillId="4" borderId="5" xfId="0" applyFont="1" applyFill="1" applyBorder="1" applyAlignment="1">
      <alignment horizontal="center"/>
    </xf>
    <xf numFmtId="4" fontId="26" fillId="0" borderId="4" xfId="0" applyNumberFormat="1" applyFont="1" applyBorder="1" applyAlignment="1">
      <alignment horizontal="right"/>
    </xf>
    <xf numFmtId="0" fontId="26" fillId="4" borderId="3" xfId="0" applyFont="1" applyFill="1" applyBorder="1" applyAlignment="1">
      <alignment horizontal="center"/>
    </xf>
    <xf numFmtId="0" fontId="27" fillId="0" borderId="5" xfId="0" applyFont="1" applyBorder="1" applyAlignment="1">
      <alignment horizontal="left" wrapText="1"/>
    </xf>
    <xf numFmtId="0" fontId="23" fillId="0" borderId="5" xfId="0" applyFont="1" applyBorder="1" applyAlignment="1">
      <alignment horizontal="center" wrapText="1"/>
    </xf>
    <xf numFmtId="4" fontId="27" fillId="0" borderId="4" xfId="0" applyNumberFormat="1" applyFont="1" applyBorder="1" applyAlignment="1">
      <alignment horizontal="right" wrapText="1"/>
    </xf>
    <xf numFmtId="0" fontId="23" fillId="0" borderId="5" xfId="0" applyFont="1" applyBorder="1" applyAlignment="1">
      <alignment horizontal="center"/>
    </xf>
    <xf numFmtId="0" fontId="23" fillId="4" borderId="3" xfId="0" applyFont="1" applyFill="1" applyBorder="1" applyAlignment="1">
      <alignment horizontal="center"/>
    </xf>
    <xf numFmtId="0" fontId="25" fillId="0" borderId="5" xfId="0" applyFont="1" applyBorder="1" applyAlignment="1">
      <alignment horizontal="center"/>
    </xf>
    <xf numFmtId="0" fontId="25" fillId="0" borderId="3" xfId="0" applyFont="1" applyBorder="1" applyAlignment="1">
      <alignment wrapText="1"/>
    </xf>
    <xf numFmtId="0" fontId="25" fillId="0" borderId="3" xfId="0" applyFont="1" applyBorder="1" applyAlignment="1">
      <alignment horizontal="center"/>
    </xf>
    <xf numFmtId="4" fontId="25" fillId="0" borderId="4" xfId="0" applyNumberFormat="1" applyFont="1" applyBorder="1" applyAlignment="1">
      <alignment horizontal="right"/>
    </xf>
    <xf numFmtId="0" fontId="25" fillId="4" borderId="5" xfId="0" applyFont="1" applyFill="1" applyBorder="1" applyAlignment="1">
      <alignment horizontal="center"/>
    </xf>
    <xf numFmtId="0" fontId="25" fillId="4" borderId="3" xfId="0" applyFont="1" applyFill="1" applyBorder="1" applyAlignment="1">
      <alignment horizontal="center"/>
    </xf>
    <xf numFmtId="0" fontId="25" fillId="0" borderId="2" xfId="0" applyFont="1" applyBorder="1" applyAlignment="1">
      <alignment horizontal="center"/>
    </xf>
    <xf numFmtId="0" fontId="26" fillId="4" borderId="5" xfId="0" applyFont="1" applyFill="1" applyBorder="1"/>
    <xf numFmtId="4" fontId="26" fillId="4" borderId="4" xfId="0" applyNumberFormat="1" applyFont="1" applyFill="1" applyBorder="1" applyAlignment="1">
      <alignment horizontal="right"/>
    </xf>
    <xf numFmtId="0" fontId="25" fillId="4" borderId="3" xfId="0" applyFont="1" applyFill="1" applyBorder="1"/>
    <xf numFmtId="0" fontId="25" fillId="0" borderId="3" xfId="0" applyFont="1" applyBorder="1"/>
    <xf numFmtId="0" fontId="23" fillId="4" borderId="5" xfId="0" applyFont="1" applyFill="1" applyBorder="1" applyAlignment="1">
      <alignment horizontal="center"/>
    </xf>
    <xf numFmtId="0" fontId="12" fillId="4" borderId="2" xfId="0" applyFont="1" applyFill="1" applyBorder="1"/>
    <xf numFmtId="0" fontId="23" fillId="4" borderId="3" xfId="0" applyFont="1" applyFill="1" applyBorder="1" applyAlignment="1">
      <alignment wrapText="1"/>
    </xf>
    <xf numFmtId="0" fontId="14" fillId="5" borderId="0" xfId="0" applyFont="1" applyFill="1"/>
    <xf numFmtId="0" fontId="25" fillId="0" borderId="2" xfId="0" applyFont="1" applyBorder="1"/>
    <xf numFmtId="0" fontId="13" fillId="4" borderId="5" xfId="0" applyFont="1" applyFill="1" applyBorder="1"/>
    <xf numFmtId="0" fontId="12" fillId="4" borderId="5" xfId="0" applyFont="1" applyFill="1" applyBorder="1" applyAlignment="1">
      <alignment wrapText="1"/>
    </xf>
    <xf numFmtId="2" fontId="12" fillId="4" borderId="0" xfId="0" applyNumberFormat="1" applyFont="1" applyFill="1"/>
    <xf numFmtId="0" fontId="31" fillId="4" borderId="5" xfId="0" applyFont="1" applyFill="1" applyBorder="1" applyAlignment="1">
      <alignment vertical="center" wrapText="1"/>
    </xf>
    <xf numFmtId="4" fontId="12" fillId="4" borderId="0" xfId="0" applyNumberFormat="1" applyFont="1" applyFill="1"/>
    <xf numFmtId="0" fontId="23" fillId="4" borderId="2" xfId="0" applyFont="1" applyFill="1" applyBorder="1" applyAlignment="1">
      <alignment horizontal="center"/>
    </xf>
    <xf numFmtId="0" fontId="23" fillId="4" borderId="2" xfId="0" applyFont="1" applyFill="1" applyBorder="1" applyAlignment="1">
      <alignment wrapText="1"/>
    </xf>
    <xf numFmtId="0" fontId="23" fillId="4" borderId="5" xfId="0" applyFont="1" applyFill="1" applyBorder="1" applyAlignment="1">
      <alignment wrapText="1"/>
    </xf>
    <xf numFmtId="0" fontId="12" fillId="4" borderId="3" xfId="0" applyFont="1" applyFill="1" applyBorder="1" applyAlignment="1">
      <alignment wrapText="1"/>
    </xf>
    <xf numFmtId="0" fontId="25" fillId="4" borderId="5" xfId="0" applyFont="1" applyFill="1" applyBorder="1" applyAlignment="1">
      <alignment vertical="top" wrapText="1"/>
    </xf>
    <xf numFmtId="0" fontId="25" fillId="4" borderId="5" xfId="0" applyFont="1" applyFill="1" applyBorder="1" applyAlignment="1">
      <alignment vertical="center" wrapText="1"/>
    </xf>
    <xf numFmtId="0" fontId="30" fillId="4" borderId="3" xfId="0" applyFont="1" applyFill="1" applyBorder="1"/>
    <xf numFmtId="0" fontId="11" fillId="4" borderId="5" xfId="0" applyFont="1" applyFill="1" applyBorder="1"/>
    <xf numFmtId="0" fontId="31" fillId="4" borderId="5" xfId="0" applyFont="1" applyFill="1" applyBorder="1" applyAlignment="1">
      <alignment horizontal="justify" vertical="center" wrapText="1"/>
    </xf>
    <xf numFmtId="0" fontId="12" fillId="4" borderId="5" xfId="0" applyFont="1" applyFill="1" applyBorder="1"/>
    <xf numFmtId="0" fontId="32" fillId="4" borderId="2" xfId="9" applyFont="1" applyFill="1" applyBorder="1" applyAlignment="1">
      <alignment vertical="center" wrapText="1"/>
    </xf>
    <xf numFmtId="0" fontId="13" fillId="4" borderId="5" xfId="0" applyFont="1" applyFill="1" applyBorder="1" applyAlignment="1">
      <alignment horizontal="left"/>
    </xf>
    <xf numFmtId="4" fontId="12" fillId="4" borderId="5" xfId="0" applyNumberFormat="1" applyFont="1" applyFill="1" applyBorder="1" applyAlignment="1">
      <alignment horizontal="right"/>
    </xf>
    <xf numFmtId="0" fontId="11" fillId="4" borderId="2" xfId="0" applyFont="1" applyFill="1" applyBorder="1"/>
    <xf numFmtId="0" fontId="18" fillId="4" borderId="5" xfId="0" applyFont="1" applyFill="1" applyBorder="1" applyAlignment="1">
      <alignment wrapText="1"/>
    </xf>
    <xf numFmtId="0" fontId="31" fillId="4" borderId="5" xfId="0" applyFont="1" applyFill="1" applyBorder="1" applyAlignment="1">
      <alignment horizontal="left" vertical="center" wrapText="1"/>
    </xf>
    <xf numFmtId="0" fontId="31" fillId="4" borderId="2" xfId="0" applyFont="1" applyFill="1" applyBorder="1" applyAlignment="1">
      <alignment vertical="center"/>
    </xf>
    <xf numFmtId="0" fontId="31" fillId="4" borderId="2" xfId="0" applyFont="1" applyFill="1" applyBorder="1" applyAlignment="1">
      <alignment vertical="center" wrapText="1"/>
    </xf>
    <xf numFmtId="0" fontId="25" fillId="4" borderId="5" xfId="9" applyFont="1" applyFill="1" applyBorder="1" applyAlignment="1">
      <alignment vertical="center" wrapText="1"/>
    </xf>
    <xf numFmtId="4" fontId="31" fillId="4" borderId="5" xfId="9" applyNumberFormat="1" applyFont="1" applyFill="1" applyBorder="1" applyAlignment="1">
      <alignment vertical="center" wrapText="1"/>
    </xf>
    <xf numFmtId="0" fontId="32" fillId="4" borderId="5" xfId="9" applyFont="1" applyFill="1" applyBorder="1" applyAlignment="1">
      <alignment wrapText="1"/>
    </xf>
    <xf numFmtId="0" fontId="31" fillId="4" borderId="2" xfId="9" applyFont="1" applyFill="1" applyBorder="1" applyAlignment="1">
      <alignment horizontal="left" vertical="center" wrapText="1"/>
    </xf>
    <xf numFmtId="0" fontId="26" fillId="4" borderId="5" xfId="0" applyFont="1" applyFill="1" applyBorder="1" applyAlignment="1">
      <alignment wrapText="1"/>
    </xf>
    <xf numFmtId="0" fontId="25" fillId="4" borderId="3" xfId="0" applyFont="1" applyFill="1" applyBorder="1" applyAlignment="1">
      <alignment wrapText="1"/>
    </xf>
    <xf numFmtId="0" fontId="26" fillId="4" borderId="3" xfId="0" applyFont="1" applyFill="1" applyBorder="1"/>
    <xf numFmtId="0" fontId="29" fillId="0" borderId="5" xfId="12" applyFont="1" applyBorder="1"/>
    <xf numFmtId="4" fontId="26" fillId="3" borderId="4" xfId="0" applyNumberFormat="1" applyFont="1" applyFill="1" applyBorder="1" applyAlignment="1">
      <alignment horizontal="right"/>
    </xf>
    <xf numFmtId="0" fontId="26" fillId="0" borderId="2" xfId="0" applyFont="1" applyBorder="1"/>
    <xf numFmtId="0" fontId="25" fillId="4" borderId="0" xfId="0" applyFont="1" applyFill="1"/>
    <xf numFmtId="0" fontId="30" fillId="0" borderId="5" xfId="0" applyFont="1" applyBorder="1"/>
    <xf numFmtId="0" fontId="25" fillId="0" borderId="5" xfId="0" applyFont="1" applyBorder="1"/>
    <xf numFmtId="0" fontId="29" fillId="4" borderId="2" xfId="0" applyFont="1" applyFill="1" applyBorder="1"/>
    <xf numFmtId="0" fontId="25" fillId="4" borderId="9" xfId="0" applyFont="1" applyFill="1" applyBorder="1" applyAlignment="1">
      <alignment horizontal="center"/>
    </xf>
    <xf numFmtId="0" fontId="30" fillId="0" borderId="3" xfId="0" applyFont="1" applyBorder="1"/>
    <xf numFmtId="0" fontId="26" fillId="4" borderId="5" xfId="0" applyFont="1" applyFill="1" applyBorder="1" applyAlignment="1">
      <alignment vertical="top" wrapText="1"/>
    </xf>
    <xf numFmtId="0" fontId="26" fillId="0" borderId="5" xfId="0" applyFont="1" applyBorder="1"/>
    <xf numFmtId="0" fontId="26" fillId="2" borderId="9" xfId="0" applyFont="1" applyFill="1" applyBorder="1"/>
    <xf numFmtId="0" fontId="26" fillId="2" borderId="4" xfId="0" applyFont="1" applyFill="1" applyBorder="1"/>
    <xf numFmtId="0" fontId="26" fillId="2" borderId="8" xfId="0" applyFont="1" applyFill="1" applyBorder="1"/>
    <xf numFmtId="0" fontId="29" fillId="0" borderId="2" xfId="0" applyFont="1" applyBorder="1"/>
    <xf numFmtId="0" fontId="30" fillId="0" borderId="2" xfId="0" applyFont="1" applyBorder="1" applyAlignment="1">
      <alignment horizontal="left"/>
    </xf>
    <xf numFmtId="0" fontId="26" fillId="4" borderId="2" xfId="0" applyFont="1" applyFill="1" applyBorder="1"/>
    <xf numFmtId="0" fontId="26" fillId="0" borderId="5" xfId="0" applyFont="1" applyBorder="1" applyAlignment="1">
      <alignment horizontal="center"/>
    </xf>
    <xf numFmtId="0" fontId="26" fillId="0" borderId="3" xfId="0" applyFont="1" applyBorder="1"/>
    <xf numFmtId="0" fontId="26" fillId="0" borderId="3" xfId="0" applyFont="1" applyBorder="1" applyAlignment="1">
      <alignment horizontal="center"/>
    </xf>
    <xf numFmtId="0" fontId="30" fillId="0" borderId="5" xfId="0" applyFont="1" applyBorder="1" applyAlignment="1">
      <alignment horizontal="left"/>
    </xf>
    <xf numFmtId="0" fontId="25" fillId="0" borderId="2" xfId="0" applyFont="1" applyBorder="1" applyAlignment="1">
      <alignment wrapText="1"/>
    </xf>
    <xf numFmtId="0" fontId="26" fillId="2" borderId="6" xfId="0" applyFont="1" applyFill="1" applyBorder="1"/>
    <xf numFmtId="0" fontId="25" fillId="0" borderId="4" xfId="0" applyFont="1" applyBorder="1" applyAlignment="1">
      <alignment horizontal="center"/>
    </xf>
    <xf numFmtId="0" fontId="25" fillId="4" borderId="5" xfId="0" applyFont="1" applyFill="1" applyBorder="1"/>
    <xf numFmtId="0" fontId="25" fillId="4" borderId="5" xfId="0" applyFont="1" applyFill="1" applyBorder="1" applyAlignment="1">
      <alignment horizontal="left"/>
    </xf>
    <xf numFmtId="0" fontId="29" fillId="0" borderId="3" xfId="0" applyFont="1" applyBorder="1"/>
    <xf numFmtId="0" fontId="29" fillId="0" borderId="5" xfId="0" applyFont="1" applyBorder="1"/>
    <xf numFmtId="0" fontId="31" fillId="4" borderId="2" xfId="9" applyFont="1" applyFill="1" applyBorder="1" applyAlignment="1">
      <alignment wrapText="1"/>
    </xf>
    <xf numFmtId="0" fontId="31" fillId="4" borderId="2" xfId="0" applyFont="1" applyFill="1" applyBorder="1" applyAlignment="1">
      <alignment wrapText="1"/>
    </xf>
    <xf numFmtId="0" fontId="25" fillId="4" borderId="2" xfId="0" applyFont="1" applyFill="1" applyBorder="1" applyAlignment="1">
      <alignment horizontal="center"/>
    </xf>
    <xf numFmtId="0" fontId="28" fillId="0" borderId="2" xfId="0" applyFont="1" applyBorder="1" applyAlignment="1">
      <alignment vertical="center" wrapText="1"/>
    </xf>
    <xf numFmtId="0" fontId="26" fillId="7" borderId="5" xfId="0" applyFont="1" applyFill="1" applyBorder="1" applyAlignment="1">
      <alignment vertical="center" wrapText="1"/>
    </xf>
    <xf numFmtId="0" fontId="34" fillId="4" borderId="5" xfId="9" applyFont="1" applyFill="1" applyBorder="1"/>
    <xf numFmtId="0" fontId="25" fillId="0" borderId="5" xfId="0" applyFont="1" applyBorder="1" applyAlignment="1">
      <alignment wrapText="1"/>
    </xf>
    <xf numFmtId="0" fontId="12" fillId="0" borderId="0" xfId="0" applyFont="1" applyAlignment="1">
      <alignment horizontal="center"/>
    </xf>
    <xf numFmtId="0" fontId="18" fillId="3" borderId="6" xfId="0" applyFont="1" applyFill="1" applyBorder="1" applyAlignment="1">
      <alignment horizontal="left" wrapText="1"/>
    </xf>
    <xf numFmtId="0" fontId="18" fillId="3" borderId="7" xfId="0" applyFont="1" applyFill="1" applyBorder="1" applyAlignment="1">
      <alignment horizontal="left" wrapText="1"/>
    </xf>
    <xf numFmtId="0" fontId="18" fillId="3" borderId="8" xfId="0" applyFont="1" applyFill="1" applyBorder="1" applyAlignment="1">
      <alignment horizontal="left" wrapText="1"/>
    </xf>
    <xf numFmtId="0" fontId="18" fillId="4" borderId="6" xfId="0" applyFont="1" applyFill="1" applyBorder="1" applyAlignment="1">
      <alignment horizontal="left"/>
    </xf>
    <xf numFmtId="4" fontId="0" fillId="4" borderId="0" xfId="0" applyNumberFormat="1" applyFill="1"/>
    <xf numFmtId="0" fontId="25" fillId="0" borderId="0" xfId="0" applyFont="1" applyAlignment="1">
      <alignment vertical="center"/>
    </xf>
    <xf numFmtId="0" fontId="18" fillId="3" borderId="8" xfId="0" applyFont="1" applyFill="1" applyBorder="1"/>
    <xf numFmtId="0" fontId="18" fillId="4" borderId="7" xfId="0" applyFont="1" applyFill="1" applyBorder="1" applyAlignment="1">
      <alignment horizontal="left"/>
    </xf>
    <xf numFmtId="0" fontId="18" fillId="4" borderId="8" xfId="0" applyFont="1" applyFill="1" applyBorder="1" applyAlignment="1">
      <alignment horizontal="left"/>
    </xf>
    <xf numFmtId="0" fontId="18" fillId="4" borderId="10" xfId="0" applyFont="1" applyFill="1" applyBorder="1" applyAlignment="1">
      <alignment horizontal="left"/>
    </xf>
    <xf numFmtId="0" fontId="25" fillId="4" borderId="2" xfId="0" applyFont="1" applyFill="1" applyBorder="1" applyAlignment="1">
      <alignment wrapText="1"/>
    </xf>
    <xf numFmtId="0" fontId="18" fillId="4" borderId="5" xfId="12" applyFont="1" applyFill="1" applyBorder="1"/>
    <xf numFmtId="0" fontId="12" fillId="4" borderId="5" xfId="12" applyFill="1" applyBorder="1" applyAlignment="1">
      <alignment horizontal="center"/>
    </xf>
    <xf numFmtId="4" fontId="12" fillId="4" borderId="4" xfId="12" applyNumberFormat="1" applyFill="1" applyBorder="1"/>
    <xf numFmtId="0" fontId="12" fillId="4" borderId="0" xfId="12" applyFill="1"/>
    <xf numFmtId="0" fontId="12" fillId="4" borderId="3" xfId="12" applyFill="1" applyBorder="1"/>
    <xf numFmtId="0" fontId="12" fillId="4" borderId="3" xfId="12" applyFill="1" applyBorder="1" applyAlignment="1">
      <alignment horizontal="center"/>
    </xf>
    <xf numFmtId="4" fontId="32" fillId="4" borderId="4" xfId="28" applyNumberFormat="1" applyFont="1" applyFill="1" applyBorder="1" applyAlignment="1">
      <alignment horizontal="right"/>
    </xf>
    <xf numFmtId="0" fontId="12" fillId="5" borderId="0" xfId="0" applyFont="1" applyFill="1"/>
    <xf numFmtId="0" fontId="26" fillId="0" borderId="5" xfId="0" applyFont="1" applyBorder="1" applyAlignment="1">
      <alignment horizontal="left" wrapText="1"/>
    </xf>
    <xf numFmtId="0" fontId="25" fillId="0" borderId="5" xfId="0" applyFont="1" applyBorder="1" applyAlignment="1">
      <alignment horizontal="center" wrapText="1"/>
    </xf>
    <xf numFmtId="4" fontId="26" fillId="0" borderId="4" xfId="0" applyNumberFormat="1" applyFont="1" applyBorder="1" applyAlignment="1">
      <alignment horizontal="right" wrapText="1"/>
    </xf>
    <xf numFmtId="0" fontId="30" fillId="0" borderId="2" xfId="0" applyFont="1" applyBorder="1" applyAlignment="1">
      <alignment vertical="center" wrapText="1"/>
    </xf>
    <xf numFmtId="0" fontId="18" fillId="4" borderId="10" xfId="0" applyFont="1" applyFill="1" applyBorder="1"/>
    <xf numFmtId="0" fontId="25" fillId="0" borderId="2" xfId="12" applyFont="1" applyBorder="1"/>
    <xf numFmtId="0" fontId="25" fillId="0" borderId="5" xfId="12" applyFont="1" applyBorder="1"/>
    <xf numFmtId="0" fontId="25" fillId="0" borderId="3" xfId="12" applyFont="1" applyBorder="1"/>
    <xf numFmtId="0" fontId="18" fillId="6" borderId="0" xfId="0" applyFont="1" applyFill="1" applyAlignment="1">
      <alignment horizontal="left" wrapText="1"/>
    </xf>
    <xf numFmtId="0" fontId="18" fillId="4" borderId="0" xfId="0" applyFont="1" applyFill="1" applyAlignment="1">
      <alignment horizontal="left" wrapText="1"/>
    </xf>
    <xf numFmtId="0" fontId="18" fillId="4" borderId="5" xfId="0" applyFont="1" applyFill="1" applyBorder="1" applyAlignment="1">
      <alignment horizontal="left"/>
    </xf>
    <xf numFmtId="0" fontId="18" fillId="0" borderId="0" xfId="0" applyFont="1" applyAlignment="1">
      <alignment horizontal="left"/>
    </xf>
    <xf numFmtId="0" fontId="25" fillId="4" borderId="2" xfId="9" applyFont="1" applyFill="1" applyBorder="1" applyAlignment="1">
      <alignment wrapText="1"/>
    </xf>
    <xf numFmtId="0" fontId="24" fillId="4" borderId="2" xfId="29" applyFont="1" applyFill="1" applyBorder="1" applyAlignment="1">
      <alignment vertical="top" wrapText="1"/>
    </xf>
    <xf numFmtId="0" fontId="25" fillId="4" borderId="2" xfId="29" applyFont="1" applyFill="1" applyBorder="1" applyAlignment="1">
      <alignment wrapText="1"/>
    </xf>
    <xf numFmtId="0" fontId="34" fillId="4" borderId="5" xfId="29" applyFont="1" applyFill="1" applyBorder="1"/>
    <xf numFmtId="0" fontId="25" fillId="4" borderId="5" xfId="30" applyFont="1" applyFill="1" applyBorder="1" applyAlignment="1">
      <alignment vertical="top" wrapText="1"/>
    </xf>
    <xf numFmtId="0" fontId="32" fillId="4" borderId="3" xfId="30" applyFont="1" applyFill="1" applyBorder="1" applyAlignment="1">
      <alignment vertical="top" wrapText="1"/>
    </xf>
    <xf numFmtId="0" fontId="32" fillId="4" borderId="5" xfId="30" applyFont="1" applyFill="1" applyBorder="1" applyAlignment="1">
      <alignment vertical="top" wrapText="1"/>
    </xf>
    <xf numFmtId="0" fontId="33" fillId="4" borderId="5" xfId="9" applyFont="1" applyFill="1" applyBorder="1" applyAlignment="1">
      <alignment wrapText="1"/>
    </xf>
    <xf numFmtId="0" fontId="37" fillId="4" borderId="5" xfId="0" applyFont="1" applyFill="1" applyBorder="1" applyAlignment="1">
      <alignment horizontal="center"/>
    </xf>
    <xf numFmtId="4" fontId="37" fillId="4" borderId="4" xfId="0" applyNumberFormat="1" applyFont="1" applyFill="1" applyBorder="1" applyAlignment="1">
      <alignment horizontal="right"/>
    </xf>
    <xf numFmtId="0" fontId="37" fillId="4" borderId="0" xfId="0" applyFont="1" applyFill="1"/>
    <xf numFmtId="0" fontId="37" fillId="4" borderId="3" xfId="0" applyFont="1" applyFill="1" applyBorder="1"/>
    <xf numFmtId="0" fontId="37" fillId="4" borderId="3" xfId="0" applyFont="1" applyFill="1" applyBorder="1" applyAlignment="1">
      <alignment horizontal="center"/>
    </xf>
    <xf numFmtId="0" fontId="25" fillId="4" borderId="5" xfId="9" applyFont="1" applyFill="1" applyBorder="1" applyAlignment="1">
      <alignment wrapText="1"/>
    </xf>
    <xf numFmtId="0" fontId="26" fillId="4" borderId="5" xfId="12" applyFont="1" applyFill="1" applyBorder="1"/>
    <xf numFmtId="0" fontId="32" fillId="4" borderId="5" xfId="28" applyFont="1" applyFill="1" applyBorder="1" applyAlignment="1">
      <alignment vertical="center" wrapText="1"/>
    </xf>
    <xf numFmtId="0" fontId="25" fillId="4" borderId="2" xfId="0" applyFont="1" applyFill="1" applyBorder="1" applyAlignment="1">
      <alignment vertical="center"/>
    </xf>
    <xf numFmtId="4" fontId="25" fillId="4" borderId="5" xfId="9" applyNumberFormat="1" applyFont="1" applyFill="1" applyBorder="1" applyAlignment="1">
      <alignment wrapText="1"/>
    </xf>
    <xf numFmtId="0" fontId="25" fillId="4" borderId="5" xfId="22" applyFont="1" applyFill="1" applyBorder="1" applyAlignment="1">
      <alignment vertical="top" wrapText="1"/>
    </xf>
    <xf numFmtId="4" fontId="25" fillId="4" borderId="5" xfId="9" applyNumberFormat="1" applyFont="1" applyFill="1" applyBorder="1" applyAlignment="1">
      <alignment vertical="top" wrapText="1"/>
    </xf>
    <xf numFmtId="4" fontId="31" fillId="4" borderId="5" xfId="9" applyNumberFormat="1" applyFont="1" applyFill="1" applyBorder="1" applyAlignment="1">
      <alignment wrapText="1"/>
    </xf>
    <xf numFmtId="0" fontId="12" fillId="0" borderId="5" xfId="12" applyBorder="1"/>
    <xf numFmtId="0" fontId="12" fillId="0" borderId="3" xfId="12" applyBorder="1"/>
    <xf numFmtId="0" fontId="24" fillId="4" borderId="5" xfId="29" applyFont="1" applyFill="1" applyBorder="1"/>
    <xf numFmtId="0" fontId="12" fillId="0" borderId="5" xfId="12" applyBorder="1" applyAlignment="1">
      <alignment horizontal="center"/>
    </xf>
    <xf numFmtId="4" fontId="12" fillId="0" borderId="4" xfId="12" applyNumberFormat="1" applyBorder="1"/>
    <xf numFmtId="0" fontId="12" fillId="0" borderId="0" xfId="12"/>
    <xf numFmtId="0" fontId="12" fillId="0" borderId="3" xfId="12" applyBorder="1" applyAlignment="1">
      <alignment horizontal="center"/>
    </xf>
    <xf numFmtId="2" fontId="25" fillId="4" borderId="5" xfId="0" applyNumberFormat="1" applyFont="1" applyFill="1" applyBorder="1" applyAlignment="1">
      <alignment vertical="top" wrapText="1"/>
    </xf>
    <xf numFmtId="0" fontId="25" fillId="0" borderId="5" xfId="0" applyFont="1" applyBorder="1" applyAlignment="1">
      <alignment horizontal="center" vertical="top"/>
    </xf>
    <xf numFmtId="4" fontId="25" fillId="0" borderId="4" xfId="0" applyNumberFormat="1" applyFont="1" applyBorder="1" applyAlignment="1">
      <alignment horizontal="right" vertical="top"/>
    </xf>
    <xf numFmtId="0" fontId="25" fillId="4" borderId="0" xfId="0" applyFont="1" applyFill="1" applyAlignment="1">
      <alignment vertical="top"/>
    </xf>
    <xf numFmtId="0" fontId="30" fillId="0" borderId="2" xfId="12" applyFont="1" applyBorder="1"/>
    <xf numFmtId="0" fontId="37" fillId="4" borderId="11" xfId="0" applyFont="1" applyFill="1" applyBorder="1" applyAlignment="1">
      <alignment horizontal="center"/>
    </xf>
    <xf numFmtId="0" fontId="37" fillId="4" borderId="12" xfId="0" applyFont="1" applyFill="1" applyBorder="1" applyAlignment="1">
      <alignment horizontal="center"/>
    </xf>
    <xf numFmtId="0" fontId="33" fillId="4" borderId="0" xfId="9" applyFont="1" applyFill="1" applyAlignment="1">
      <alignment wrapText="1"/>
    </xf>
    <xf numFmtId="0" fontId="18" fillId="4" borderId="4" xfId="0" applyFont="1" applyFill="1" applyBorder="1" applyAlignment="1">
      <alignment wrapText="1"/>
    </xf>
    <xf numFmtId="0" fontId="13" fillId="4" borderId="4" xfId="0" applyFont="1" applyFill="1" applyBorder="1"/>
    <xf numFmtId="0" fontId="31" fillId="4" borderId="4" xfId="0" applyFont="1" applyFill="1" applyBorder="1" applyAlignment="1">
      <alignment vertical="center" wrapText="1"/>
    </xf>
    <xf numFmtId="0" fontId="25" fillId="4" borderId="5" xfId="0" applyFont="1" applyFill="1" applyBorder="1" applyAlignment="1">
      <alignment vertical="center"/>
    </xf>
    <xf numFmtId="0" fontId="18" fillId="3" borderId="4" xfId="0" applyFont="1" applyFill="1" applyBorder="1" applyAlignment="1">
      <alignment horizontal="left" wrapText="1"/>
    </xf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4" fillId="0" borderId="0" xfId="0" applyFont="1"/>
    <xf numFmtId="0" fontId="0" fillId="0" borderId="0" xfId="0"/>
    <xf numFmtId="0" fontId="11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18" fillId="3" borderId="6" xfId="0" applyFont="1" applyFill="1" applyBorder="1" applyAlignment="1">
      <alignment horizontal="left" wrapText="1"/>
    </xf>
    <xf numFmtId="0" fontId="18" fillId="3" borderId="7" xfId="0" applyFont="1" applyFill="1" applyBorder="1" applyAlignment="1">
      <alignment horizontal="left" wrapText="1"/>
    </xf>
    <xf numFmtId="0" fontId="18" fillId="3" borderId="8" xfId="0" applyFont="1" applyFill="1" applyBorder="1" applyAlignment="1">
      <alignment horizontal="left" wrapText="1"/>
    </xf>
    <xf numFmtId="0" fontId="27" fillId="3" borderId="4" xfId="0" applyFont="1" applyFill="1" applyBorder="1" applyAlignment="1">
      <alignment horizontal="left" wrapText="1"/>
    </xf>
    <xf numFmtId="0" fontId="26" fillId="3" borderId="4" xfId="0" applyFont="1" applyFill="1" applyBorder="1" applyAlignment="1">
      <alignment horizontal="left" wrapText="1"/>
    </xf>
    <xf numFmtId="0" fontId="26" fillId="2" borderId="6" xfId="0" applyFont="1" applyFill="1" applyBorder="1" applyAlignment="1">
      <alignment horizontal="left"/>
    </xf>
    <xf numFmtId="0" fontId="26" fillId="2" borderId="7" xfId="0" applyFont="1" applyFill="1" applyBorder="1" applyAlignment="1">
      <alignment horizontal="left"/>
    </xf>
    <xf numFmtId="0" fontId="26" fillId="2" borderId="8" xfId="0" applyFont="1" applyFill="1" applyBorder="1" applyAlignment="1">
      <alignment horizontal="left"/>
    </xf>
    <xf numFmtId="0" fontId="26" fillId="3" borderId="6" xfId="0" applyFont="1" applyFill="1" applyBorder="1" applyAlignment="1">
      <alignment horizontal="left"/>
    </xf>
    <xf numFmtId="0" fontId="26" fillId="3" borderId="7" xfId="0" applyFont="1" applyFill="1" applyBorder="1" applyAlignment="1">
      <alignment horizontal="left"/>
    </xf>
    <xf numFmtId="0" fontId="26" fillId="3" borderId="8" xfId="0" applyFont="1" applyFill="1" applyBorder="1" applyAlignment="1">
      <alignment horizontal="left"/>
    </xf>
    <xf numFmtId="0" fontId="25" fillId="4" borderId="5" xfId="9" applyFont="1" applyFill="1" applyBorder="1" applyAlignment="1">
      <alignment vertical="top" wrapText="1"/>
    </xf>
    <xf numFmtId="0" fontId="25" fillId="0" borderId="3" xfId="0" applyFont="1" applyBorder="1" applyAlignment="1">
      <alignment vertical="top" wrapText="1"/>
    </xf>
    <xf numFmtId="0" fontId="18" fillId="3" borderId="6" xfId="0" applyFont="1" applyFill="1" applyBorder="1" applyAlignment="1">
      <alignment horizontal="left"/>
    </xf>
    <xf numFmtId="0" fontId="12" fillId="3" borderId="7" xfId="0" applyFont="1" applyFill="1" applyBorder="1" applyAlignment="1">
      <alignment horizontal="left"/>
    </xf>
    <xf numFmtId="0" fontId="12" fillId="3" borderId="8" xfId="0" applyFont="1" applyFill="1" applyBorder="1" applyAlignment="1">
      <alignment horizontal="left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6" fillId="2" borderId="4" xfId="0" applyFont="1" applyFill="1" applyBorder="1" applyAlignment="1">
      <alignment horizontal="left"/>
    </xf>
    <xf numFmtId="0" fontId="26" fillId="0" borderId="4" xfId="0" applyFont="1" applyBorder="1" applyAlignment="1">
      <alignment horizontal="left"/>
    </xf>
  </cellXfs>
  <cellStyles count="31">
    <cellStyle name="Normal" xfId="0" builtinId="0"/>
    <cellStyle name="Normal 10" xfId="25" xr:uid="{1166F6FD-40B7-4F4A-A93F-E9A0F03FC59B}"/>
    <cellStyle name="Normal 10 2" xfId="28" xr:uid="{52E50AE9-AE7D-4C9E-97D8-4BB44C6BC48A}"/>
    <cellStyle name="Normal 2" xfId="4" xr:uid="{00000000-0005-0000-0000-000001000000}"/>
    <cellStyle name="Normal 2 2" xfId="12" xr:uid="{00000000-0005-0000-0000-000002000000}"/>
    <cellStyle name="Normal 3" xfId="1" xr:uid="{00000000-0005-0000-0000-000003000000}"/>
    <cellStyle name="Normal 3 2" xfId="5" xr:uid="{00000000-0005-0000-0000-000004000000}"/>
    <cellStyle name="Normal 3 2 2" xfId="8" xr:uid="{00000000-0005-0000-0000-000005000000}"/>
    <cellStyle name="Normal 3 2 2 2" xfId="9" xr:uid="{00000000-0005-0000-0000-000006000000}"/>
    <cellStyle name="Normal 3 2 3" xfId="22" xr:uid="{0548EDC9-9DB6-4E43-99D0-699468D44BF4}"/>
    <cellStyle name="Normal 4" xfId="3" xr:uid="{00000000-0005-0000-0000-000007000000}"/>
    <cellStyle name="Normal 5" xfId="2" xr:uid="{00000000-0005-0000-0000-000008000000}"/>
    <cellStyle name="Normal 5 2" xfId="7" xr:uid="{00000000-0005-0000-0000-000009000000}"/>
    <cellStyle name="Normal 5 4" xfId="6" xr:uid="{00000000-0005-0000-0000-00000A000000}"/>
    <cellStyle name="Normal 5 4 2" xfId="20" xr:uid="{00000000-0005-0000-0000-00000B000000}"/>
    <cellStyle name="Normal 5 4 3" xfId="24" xr:uid="{1E725FC7-441F-4C34-84E8-488CA91969D8}"/>
    <cellStyle name="Normal 5 4 4" xfId="10" xr:uid="{00000000-0005-0000-0000-00000C000000}"/>
    <cellStyle name="Normal 5 4 4 2" xfId="13" xr:uid="{00000000-0005-0000-0000-00000D000000}"/>
    <cellStyle name="Normal 5 4 4 2 2" xfId="17" xr:uid="{00000000-0005-0000-0000-00000E000000}"/>
    <cellStyle name="Normal 5 4 4 2 2 2" xfId="27" xr:uid="{9062CFCD-2C90-4E25-9380-1B055354FD6D}"/>
    <cellStyle name="Normal 5 4 5" xfId="29" xr:uid="{9A21C0BF-3E9F-482F-9A84-E89C2F6461DA}"/>
    <cellStyle name="Normal 5 4 5 2" xfId="16" xr:uid="{00000000-0005-0000-0000-00000F000000}"/>
    <cellStyle name="Normal 5 4 7 2" xfId="19" xr:uid="{00000000-0005-0000-0000-000010000000}"/>
    <cellStyle name="Normal 5 4 7 2 2" xfId="21" xr:uid="{B3316890-FE90-4CA0-A2CA-63FAC3E7BE06}"/>
    <cellStyle name="Normal 5 4 7 2 3" xfId="26" xr:uid="{01F5419E-8CE9-41FC-8BB7-B0E6D8D2156B}"/>
    <cellStyle name="Normal 5 4 7 2 4" xfId="30" xr:uid="{638CD2FB-E24C-4D14-BD4C-A3C873996D5E}"/>
    <cellStyle name="Normal 6" xfId="23" xr:uid="{DE822A42-C3EB-4B5C-B05E-0BB80AC83F82}"/>
    <cellStyle name="Normal 7" xfId="11" xr:uid="{00000000-0005-0000-0000-000011000000}"/>
    <cellStyle name="Normal 7 2" xfId="14" xr:uid="{00000000-0005-0000-0000-000012000000}"/>
    <cellStyle name="Normal 7 2 2" xfId="15" xr:uid="{00000000-0005-0000-0000-000013000000}"/>
    <cellStyle name="Normal 9" xfId="18" xr:uid="{00000000-0005-0000-0000-000014000000}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74770-E944-46DB-973A-215F1D4867AF}">
  <dimension ref="A1:BA560"/>
  <sheetViews>
    <sheetView tabSelected="1" zoomScaleNormal="100" workbookViewId="0">
      <selection activeCell="J7" sqref="J7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hidden="1" customWidth="1"/>
    <col min="5" max="5" width="9.140625" style="47"/>
    <col min="6" max="9" width="0" style="47" hidden="1" customWidth="1"/>
    <col min="10" max="49" width="9.140625" style="47"/>
  </cols>
  <sheetData>
    <row r="1" spans="1:11">
      <c r="A1" s="252" t="s">
        <v>149</v>
      </c>
      <c r="B1" s="253"/>
      <c r="C1" s="253"/>
    </row>
    <row r="2" spans="1:11">
      <c r="A2" s="254" t="s">
        <v>47</v>
      </c>
      <c r="B2" s="255"/>
      <c r="C2" s="255"/>
    </row>
    <row r="3" spans="1:11">
      <c r="A3" s="70" t="s">
        <v>3</v>
      </c>
      <c r="B3" s="38" t="s">
        <v>150</v>
      </c>
      <c r="D3" s="47"/>
    </row>
    <row r="4" spans="1:11">
      <c r="A4" t="s">
        <v>4</v>
      </c>
    </row>
    <row r="7" spans="1:11" ht="35.25" customHeight="1">
      <c r="A7" s="256" t="s">
        <v>96</v>
      </c>
      <c r="B7" s="256"/>
      <c r="C7" s="256"/>
    </row>
    <row r="8" spans="1:11" ht="16.5" customHeight="1">
      <c r="B8" s="2"/>
      <c r="C8" s="74" t="s">
        <v>11</v>
      </c>
    </row>
    <row r="9" spans="1:11">
      <c r="A9" s="8" t="s">
        <v>5</v>
      </c>
      <c r="B9" s="5" t="s">
        <v>0</v>
      </c>
      <c r="C9" s="257" t="s">
        <v>95</v>
      </c>
    </row>
    <row r="10" spans="1:11">
      <c r="A10" s="3" t="s">
        <v>6</v>
      </c>
      <c r="B10" s="6"/>
      <c r="C10" s="258"/>
    </row>
    <row r="11" spans="1:11">
      <c r="A11" s="3" t="s">
        <v>7</v>
      </c>
      <c r="B11" s="6"/>
      <c r="C11" s="259"/>
    </row>
    <row r="12" spans="1:11">
      <c r="A12" s="4">
        <v>0</v>
      </c>
      <c r="B12" s="4">
        <v>1</v>
      </c>
      <c r="C12" s="7">
        <v>2</v>
      </c>
    </row>
    <row r="13" spans="1:11" ht="15.75">
      <c r="A13" s="32" t="s">
        <v>12</v>
      </c>
      <c r="B13" s="17" t="s">
        <v>1</v>
      </c>
      <c r="C13" s="145">
        <f>C15+C31+C35</f>
        <v>4057.87</v>
      </c>
      <c r="E13" s="184"/>
      <c r="K13" s="184"/>
    </row>
    <row r="14" spans="1:11" ht="15">
      <c r="A14" s="16"/>
      <c r="B14" s="18" t="s">
        <v>2</v>
      </c>
      <c r="C14" s="145">
        <f>C16+C32+C36</f>
        <v>4057.87</v>
      </c>
    </row>
    <row r="15" spans="1:11">
      <c r="A15" s="23" t="s">
        <v>21</v>
      </c>
      <c r="B15" s="50" t="s">
        <v>1</v>
      </c>
      <c r="C15" s="25">
        <f>C17+C19</f>
        <v>118</v>
      </c>
    </row>
    <row r="16" spans="1:11">
      <c r="A16" s="10" t="s">
        <v>9</v>
      </c>
      <c r="B16" s="52" t="s">
        <v>2</v>
      </c>
      <c r="C16" s="25">
        <f>C18+C20</f>
        <v>118</v>
      </c>
    </row>
    <row r="17" spans="1:49" ht="29.25" customHeight="1">
      <c r="A17" s="175" t="s">
        <v>34</v>
      </c>
      <c r="B17" s="45" t="s">
        <v>1</v>
      </c>
      <c r="C17" s="87">
        <f>C141</f>
        <v>63</v>
      </c>
    </row>
    <row r="18" spans="1:49" ht="18" customHeight="1">
      <c r="A18" s="11"/>
      <c r="B18" s="35" t="s">
        <v>2</v>
      </c>
      <c r="C18" s="87">
        <f>C142</f>
        <v>63</v>
      </c>
    </row>
    <row r="19" spans="1:49">
      <c r="A19" s="33" t="s">
        <v>10</v>
      </c>
      <c r="B19" s="6" t="s">
        <v>1</v>
      </c>
      <c r="C19" s="19">
        <f t="shared" ref="C19:C20" si="0">C21</f>
        <v>55</v>
      </c>
    </row>
    <row r="20" spans="1:49">
      <c r="A20" s="11"/>
      <c r="B20" s="7" t="s">
        <v>2</v>
      </c>
      <c r="C20" s="19">
        <f t="shared" si="0"/>
        <v>55</v>
      </c>
    </row>
    <row r="21" spans="1:49">
      <c r="A21" s="21" t="s">
        <v>13</v>
      </c>
      <c r="B21" s="5" t="s">
        <v>1</v>
      </c>
      <c r="C21" s="19">
        <f>C23+C25+C27+C29</f>
        <v>55</v>
      </c>
    </row>
    <row r="22" spans="1:49">
      <c r="A22" s="9"/>
      <c r="B22" s="7" t="s">
        <v>2</v>
      </c>
      <c r="C22" s="19">
        <f>C24+C26+C28+C30</f>
        <v>55</v>
      </c>
    </row>
    <row r="23" spans="1:49" s="66" customFormat="1" ht="14.25">
      <c r="A23" s="121" t="s">
        <v>29</v>
      </c>
      <c r="B23" s="119" t="s">
        <v>1</v>
      </c>
      <c r="C23" s="76">
        <f>C94</f>
        <v>0</v>
      </c>
      <c r="M23" s="118"/>
      <c r="N23" s="118"/>
    </row>
    <row r="24" spans="1:49" s="66" customFormat="1" ht="14.25">
      <c r="A24" s="111"/>
      <c r="B24" s="97" t="s">
        <v>2</v>
      </c>
      <c r="C24" s="76">
        <f>C95</f>
        <v>0</v>
      </c>
    </row>
    <row r="25" spans="1:49">
      <c r="A25" s="24" t="s">
        <v>16</v>
      </c>
      <c r="B25" s="6" t="s">
        <v>1</v>
      </c>
      <c r="C25" s="19">
        <f t="shared" ref="C25:C30" si="1">C147</f>
        <v>41</v>
      </c>
    </row>
    <row r="26" spans="1:49">
      <c r="A26" s="9"/>
      <c r="B26" s="7" t="s">
        <v>2</v>
      </c>
      <c r="C26" s="19">
        <f t="shared" si="1"/>
        <v>41</v>
      </c>
      <c r="D26" s="19" t="e">
        <f>#REF!+#REF!+#REF!+#REF!</f>
        <v>#REF!</v>
      </c>
    </row>
    <row r="27" spans="1:49" s="66" customFormat="1">
      <c r="A27" s="128" t="s">
        <v>45</v>
      </c>
      <c r="B27" s="69" t="s">
        <v>1</v>
      </c>
      <c r="C27" s="131">
        <f t="shared" si="1"/>
        <v>9</v>
      </c>
    </row>
    <row r="28" spans="1:49" s="66" customFormat="1">
      <c r="A28" s="73"/>
      <c r="B28" s="58" t="s">
        <v>2</v>
      </c>
      <c r="C28" s="131">
        <f t="shared" si="1"/>
        <v>9</v>
      </c>
    </row>
    <row r="29" spans="1:49" s="39" customFormat="1">
      <c r="A29" s="12" t="s">
        <v>40</v>
      </c>
      <c r="B29" s="45" t="s">
        <v>1</v>
      </c>
      <c r="C29" s="60">
        <f t="shared" si="1"/>
        <v>5</v>
      </c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</row>
    <row r="30" spans="1:49" s="39" customFormat="1">
      <c r="A30" s="65"/>
      <c r="B30" s="35" t="s">
        <v>2</v>
      </c>
      <c r="C30" s="60">
        <f t="shared" si="1"/>
        <v>5</v>
      </c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</row>
    <row r="31" spans="1:49" s="15" customFormat="1" ht="14.25">
      <c r="A31" s="144" t="s">
        <v>51</v>
      </c>
      <c r="B31" s="96" t="s">
        <v>1</v>
      </c>
      <c r="C31" s="79">
        <f t="shared" ref="C31:C32" si="2">C33</f>
        <v>25</v>
      </c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</row>
    <row r="32" spans="1:49" s="15" customFormat="1" ht="14.25">
      <c r="A32" s="99" t="s">
        <v>15</v>
      </c>
      <c r="B32" s="78" t="s">
        <v>2</v>
      </c>
      <c r="C32" s="79">
        <f t="shared" si="2"/>
        <v>25</v>
      </c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</row>
    <row r="33" spans="1:53" s="66" customFormat="1" ht="14.25">
      <c r="A33" s="121" t="s">
        <v>29</v>
      </c>
      <c r="B33" s="119" t="s">
        <v>1</v>
      </c>
      <c r="C33" s="76">
        <f>C98</f>
        <v>25</v>
      </c>
      <c r="M33" s="118"/>
      <c r="N33" s="118"/>
    </row>
    <row r="34" spans="1:53" s="66" customFormat="1" ht="14.25">
      <c r="A34" s="111"/>
      <c r="B34" s="97" t="s">
        <v>2</v>
      </c>
      <c r="C34" s="76">
        <f>C99</f>
        <v>25</v>
      </c>
    </row>
    <row r="35" spans="1:53" s="38" customFormat="1">
      <c r="A35" s="23" t="s">
        <v>17</v>
      </c>
      <c r="B35" s="50" t="s">
        <v>1</v>
      </c>
      <c r="C35" s="27">
        <f>C37</f>
        <v>3914.87</v>
      </c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</row>
    <row r="36" spans="1:53" s="38" customFormat="1">
      <c r="A36" s="10" t="s">
        <v>9</v>
      </c>
      <c r="B36" s="52" t="s">
        <v>2</v>
      </c>
      <c r="C36" s="27">
        <f>C38</f>
        <v>3914.87</v>
      </c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</row>
    <row r="37" spans="1:53" s="38" customFormat="1">
      <c r="A37" s="12" t="s">
        <v>10</v>
      </c>
      <c r="B37" s="45" t="s">
        <v>1</v>
      </c>
      <c r="C37" s="25">
        <f t="shared" ref="C37:C38" si="3">C39</f>
        <v>3914.87</v>
      </c>
      <c r="D37" s="37"/>
      <c r="E37" s="61"/>
      <c r="F37" s="61"/>
      <c r="G37" s="61"/>
      <c r="H37" s="61"/>
      <c r="I37" s="61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</row>
    <row r="38" spans="1:53" s="38" customFormat="1">
      <c r="A38" s="11"/>
      <c r="B38" s="35" t="s">
        <v>2</v>
      </c>
      <c r="C38" s="25">
        <f t="shared" si="3"/>
        <v>3914.87</v>
      </c>
      <c r="D38" s="37"/>
      <c r="E38" s="61"/>
      <c r="F38" s="61"/>
      <c r="G38" s="61"/>
      <c r="H38" s="61"/>
      <c r="I38" s="61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</row>
    <row r="39" spans="1:53" s="38" customFormat="1">
      <c r="A39" s="33" t="s">
        <v>23</v>
      </c>
      <c r="B39" s="13" t="s">
        <v>1</v>
      </c>
      <c r="C39" s="40">
        <f>C41+C43+C45</f>
        <v>3914.87</v>
      </c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</row>
    <row r="40" spans="1:53" s="38" customFormat="1">
      <c r="A40" s="10"/>
      <c r="B40" s="14" t="s">
        <v>2</v>
      </c>
      <c r="C40" s="40">
        <f>C42+C44+C46</f>
        <v>3914.87</v>
      </c>
      <c r="D40" s="40" t="e">
        <f>#REF!</f>
        <v>#REF!</v>
      </c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</row>
    <row r="41" spans="1:53" s="38" customFormat="1">
      <c r="A41" s="21" t="s">
        <v>27</v>
      </c>
      <c r="B41" s="13" t="s">
        <v>1</v>
      </c>
      <c r="C41" s="60">
        <f>C60+C104</f>
        <v>2794.37</v>
      </c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</row>
    <row r="42" spans="1:53" s="38" customFormat="1">
      <c r="A42" s="22"/>
      <c r="B42" s="14" t="s">
        <v>2</v>
      </c>
      <c r="C42" s="60">
        <f>C61+C105</f>
        <v>2794.37</v>
      </c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  <c r="AU42" s="66"/>
      <c r="AV42" s="66"/>
      <c r="AW42" s="66"/>
    </row>
    <row r="43" spans="1:53" s="38" customFormat="1">
      <c r="A43" s="24" t="s">
        <v>16</v>
      </c>
      <c r="B43" s="45" t="s">
        <v>1</v>
      </c>
      <c r="C43" s="40">
        <f t="shared" ref="C43:C44" si="4">C159</f>
        <v>1081</v>
      </c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</row>
    <row r="44" spans="1:53" s="38" customFormat="1">
      <c r="A44" s="10"/>
      <c r="B44" s="35" t="s">
        <v>2</v>
      </c>
      <c r="C44" s="40">
        <f t="shared" si="4"/>
        <v>1081</v>
      </c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</row>
    <row r="45" spans="1:53" s="39" customFormat="1">
      <c r="A45" s="12" t="s">
        <v>40</v>
      </c>
      <c r="B45" s="45" t="s">
        <v>1</v>
      </c>
      <c r="C45" s="60">
        <f>C161</f>
        <v>39.5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</row>
    <row r="46" spans="1:53" s="39" customFormat="1">
      <c r="A46" s="65"/>
      <c r="B46" s="35" t="s">
        <v>2</v>
      </c>
      <c r="C46" s="60">
        <f>C162</f>
        <v>39.5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</row>
    <row r="47" spans="1:53" s="41" customFormat="1">
      <c r="A47" s="42" t="s">
        <v>25</v>
      </c>
      <c r="B47" s="42"/>
      <c r="C47" s="42"/>
      <c r="D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/>
      <c r="AY47"/>
      <c r="AZ47"/>
      <c r="BA47"/>
    </row>
    <row r="48" spans="1:53" ht="15">
      <c r="A48" s="43" t="s">
        <v>31</v>
      </c>
      <c r="B48" s="44" t="s">
        <v>1</v>
      </c>
      <c r="C48" s="101">
        <f>C54</f>
        <v>-25</v>
      </c>
    </row>
    <row r="49" spans="1:49" ht="14.25">
      <c r="A49" s="34"/>
      <c r="B49" s="35" t="s">
        <v>2</v>
      </c>
      <c r="C49" s="101">
        <f>C55</f>
        <v>-25</v>
      </c>
    </row>
    <row r="50" spans="1:49" s="15" customFormat="1" ht="14.25">
      <c r="A50" s="171" t="s">
        <v>21</v>
      </c>
      <c r="B50" s="96" t="s">
        <v>1</v>
      </c>
      <c r="C50" s="79">
        <f>C52</f>
        <v>0</v>
      </c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</row>
    <row r="51" spans="1:49" s="15" customFormat="1" ht="14.25">
      <c r="A51" s="99" t="s">
        <v>15</v>
      </c>
      <c r="B51" s="78" t="s">
        <v>2</v>
      </c>
      <c r="C51" s="79">
        <f>C53</f>
        <v>0</v>
      </c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</row>
    <row r="52" spans="1:49" s="66" customFormat="1" ht="14.25">
      <c r="A52" s="121" t="s">
        <v>29</v>
      </c>
      <c r="B52" s="109" t="s">
        <v>1</v>
      </c>
      <c r="C52" s="76">
        <f>C82</f>
        <v>0</v>
      </c>
      <c r="M52" s="118"/>
      <c r="N52" s="118"/>
    </row>
    <row r="53" spans="1:49" s="66" customFormat="1" ht="14.25">
      <c r="A53" s="111"/>
      <c r="B53" s="97" t="s">
        <v>2</v>
      </c>
      <c r="C53" s="76">
        <f>C83</f>
        <v>0</v>
      </c>
    </row>
    <row r="54" spans="1:49">
      <c r="A54" s="31" t="s">
        <v>39</v>
      </c>
      <c r="B54" s="5" t="s">
        <v>1</v>
      </c>
      <c r="C54" s="63">
        <f>C56</f>
        <v>-25</v>
      </c>
    </row>
    <row r="55" spans="1:49">
      <c r="A55" s="10" t="s">
        <v>9</v>
      </c>
      <c r="B55" s="7" t="s">
        <v>2</v>
      </c>
      <c r="C55" s="63">
        <f>C57</f>
        <v>-25</v>
      </c>
    </row>
    <row r="56" spans="1:49" s="38" customFormat="1">
      <c r="A56" s="12" t="s">
        <v>10</v>
      </c>
      <c r="B56" s="45" t="s">
        <v>1</v>
      </c>
      <c r="C56" s="63">
        <f t="shared" ref="C56:C59" si="5">C58</f>
        <v>-25</v>
      </c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  <c r="AU56" s="66"/>
      <c r="AV56" s="66"/>
      <c r="AW56" s="66"/>
    </row>
    <row r="57" spans="1:49" s="38" customFormat="1">
      <c r="A57" s="11"/>
      <c r="B57" s="35" t="s">
        <v>2</v>
      </c>
      <c r="C57" s="63">
        <f t="shared" si="5"/>
        <v>-25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  <c r="AT57" s="66"/>
      <c r="AU57" s="66"/>
      <c r="AV57" s="66"/>
      <c r="AW57" s="66"/>
    </row>
    <row r="58" spans="1:49" s="38" customFormat="1">
      <c r="A58" s="20" t="s">
        <v>26</v>
      </c>
      <c r="B58" s="13" t="s">
        <v>1</v>
      </c>
      <c r="C58" s="63">
        <f t="shared" si="5"/>
        <v>-25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66"/>
      <c r="AS58" s="66"/>
      <c r="AT58" s="66"/>
      <c r="AU58" s="66"/>
      <c r="AV58" s="66"/>
      <c r="AW58" s="66"/>
    </row>
    <row r="59" spans="1:49" s="38" customFormat="1">
      <c r="A59" s="20"/>
      <c r="B59" s="14" t="s">
        <v>2</v>
      </c>
      <c r="C59" s="63">
        <f t="shared" si="5"/>
        <v>-25</v>
      </c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  <c r="AW59" s="66"/>
    </row>
    <row r="60" spans="1:49" s="38" customFormat="1">
      <c r="A60" s="21" t="s">
        <v>27</v>
      </c>
      <c r="B60" s="13" t="s">
        <v>1</v>
      </c>
      <c r="C60" s="63">
        <f>C71</f>
        <v>-25</v>
      </c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</row>
    <row r="61" spans="1:49" s="38" customFormat="1">
      <c r="A61" s="20"/>
      <c r="B61" s="14" t="s">
        <v>2</v>
      </c>
      <c r="C61" s="63">
        <f>C72</f>
        <v>-25</v>
      </c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</row>
    <row r="62" spans="1:49" s="66" customFormat="1">
      <c r="A62" s="260" t="s">
        <v>37</v>
      </c>
      <c r="B62" s="261"/>
      <c r="C62" s="262"/>
    </row>
    <row r="63" spans="1:49" s="38" customFormat="1">
      <c r="A63" s="51" t="s">
        <v>14</v>
      </c>
      <c r="B63" s="44" t="s">
        <v>1</v>
      </c>
      <c r="C63" s="40">
        <f>C65</f>
        <v>-25</v>
      </c>
      <c r="E63" s="11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</row>
    <row r="64" spans="1:49" s="38" customFormat="1">
      <c r="A64" s="10" t="s">
        <v>15</v>
      </c>
      <c r="B64" s="35" t="s">
        <v>2</v>
      </c>
      <c r="C64" s="40">
        <f>C66</f>
        <v>-25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</row>
    <row r="65" spans="1:49">
      <c r="A65" s="31" t="s">
        <v>39</v>
      </c>
      <c r="B65" s="5" t="s">
        <v>1</v>
      </c>
      <c r="C65" s="63">
        <f>C67</f>
        <v>-25</v>
      </c>
    </row>
    <row r="66" spans="1:49">
      <c r="A66" s="10" t="s">
        <v>9</v>
      </c>
      <c r="B66" s="7" t="s">
        <v>2</v>
      </c>
      <c r="C66" s="63">
        <f>C68</f>
        <v>-25</v>
      </c>
    </row>
    <row r="67" spans="1:49" s="38" customFormat="1">
      <c r="A67" s="12" t="s">
        <v>10</v>
      </c>
      <c r="B67" s="45" t="s">
        <v>1</v>
      </c>
      <c r="C67" s="63">
        <f t="shared" ref="C67:C70" si="6">C69</f>
        <v>-25</v>
      </c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  <c r="AN67" s="66"/>
      <c r="AO67" s="66"/>
      <c r="AP67" s="66"/>
      <c r="AQ67" s="66"/>
      <c r="AR67" s="66"/>
      <c r="AS67" s="66"/>
      <c r="AT67" s="66"/>
      <c r="AU67" s="66"/>
      <c r="AV67" s="66"/>
      <c r="AW67" s="66"/>
    </row>
    <row r="68" spans="1:49" s="38" customFormat="1">
      <c r="A68" s="11"/>
      <c r="B68" s="35" t="s">
        <v>2</v>
      </c>
      <c r="C68" s="63">
        <f t="shared" si="6"/>
        <v>-25</v>
      </c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  <c r="AN68" s="66"/>
      <c r="AO68" s="66"/>
      <c r="AP68" s="66"/>
      <c r="AQ68" s="66"/>
      <c r="AR68" s="66"/>
      <c r="AS68" s="66"/>
      <c r="AT68" s="66"/>
      <c r="AU68" s="66"/>
      <c r="AV68" s="66"/>
      <c r="AW68" s="66"/>
    </row>
    <row r="69" spans="1:49" s="38" customFormat="1">
      <c r="A69" s="20" t="s">
        <v>26</v>
      </c>
      <c r="B69" s="13" t="s">
        <v>1</v>
      </c>
      <c r="C69" s="63">
        <f t="shared" si="6"/>
        <v>-25</v>
      </c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  <c r="AN69" s="66"/>
      <c r="AO69" s="66"/>
      <c r="AP69" s="66"/>
      <c r="AQ69" s="66"/>
      <c r="AR69" s="66"/>
      <c r="AS69" s="66"/>
      <c r="AT69" s="66"/>
      <c r="AU69" s="66"/>
      <c r="AV69" s="66"/>
      <c r="AW69" s="66"/>
    </row>
    <row r="70" spans="1:49" s="38" customFormat="1">
      <c r="A70" s="20"/>
      <c r="B70" s="14" t="s">
        <v>2</v>
      </c>
      <c r="C70" s="63">
        <f t="shared" si="6"/>
        <v>-25</v>
      </c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  <c r="AN70" s="66"/>
      <c r="AO70" s="66"/>
      <c r="AP70" s="66"/>
      <c r="AQ70" s="66"/>
      <c r="AR70" s="66"/>
      <c r="AS70" s="66"/>
      <c r="AT70" s="66"/>
      <c r="AU70" s="66"/>
      <c r="AV70" s="66"/>
      <c r="AW70" s="66"/>
    </row>
    <row r="71" spans="1:49" s="38" customFormat="1">
      <c r="A71" s="21" t="s">
        <v>27</v>
      </c>
      <c r="B71" s="13" t="s">
        <v>1</v>
      </c>
      <c r="C71" s="63">
        <f>C73</f>
        <v>-25</v>
      </c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  <c r="AN71" s="66"/>
      <c r="AO71" s="66"/>
      <c r="AP71" s="66"/>
      <c r="AQ71" s="66"/>
      <c r="AR71" s="66"/>
      <c r="AS71" s="66"/>
      <c r="AT71" s="66"/>
      <c r="AU71" s="66"/>
      <c r="AV71" s="66"/>
      <c r="AW71" s="66"/>
    </row>
    <row r="72" spans="1:49" s="38" customFormat="1">
      <c r="A72" s="20"/>
      <c r="B72" s="14" t="s">
        <v>2</v>
      </c>
      <c r="C72" s="63">
        <f>C74</f>
        <v>-25</v>
      </c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  <c r="AN72" s="66"/>
      <c r="AO72" s="66"/>
      <c r="AP72" s="66"/>
      <c r="AQ72" s="66"/>
      <c r="AR72" s="66"/>
      <c r="AS72" s="66"/>
      <c r="AT72" s="66"/>
      <c r="AU72" s="66"/>
      <c r="AV72" s="66"/>
      <c r="AW72" s="66"/>
    </row>
    <row r="73" spans="1:49" s="46" customFormat="1" ht="15">
      <c r="A73" s="105" t="s">
        <v>97</v>
      </c>
      <c r="B73" s="90" t="s">
        <v>1</v>
      </c>
      <c r="C73" s="91">
        <f>C75</f>
        <v>-25</v>
      </c>
    </row>
    <row r="74" spans="1:49" s="46" customFormat="1" ht="15">
      <c r="A74" s="143"/>
      <c r="B74" s="92" t="s">
        <v>2</v>
      </c>
      <c r="C74" s="91">
        <f>C76</f>
        <v>-25</v>
      </c>
    </row>
    <row r="75" spans="1:49" s="66" customFormat="1" ht="28.5" customHeight="1">
      <c r="A75" s="124" t="s">
        <v>61</v>
      </c>
      <c r="B75" s="102" t="s">
        <v>1</v>
      </c>
      <c r="C75" s="87">
        <v>-25</v>
      </c>
    </row>
    <row r="76" spans="1:49" s="66" customFormat="1" ht="14.25">
      <c r="A76" s="107"/>
      <c r="B76" s="103" t="s">
        <v>2</v>
      </c>
      <c r="C76" s="87">
        <v>-25</v>
      </c>
    </row>
    <row r="77" spans="1:49" s="112" customFormat="1" ht="15">
      <c r="A77" s="263" t="s">
        <v>41</v>
      </c>
      <c r="B77" s="263"/>
      <c r="C77" s="263"/>
      <c r="D77" s="15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64"/>
      <c r="AS77" s="64"/>
      <c r="AT77" s="64"/>
      <c r="AU77" s="64"/>
      <c r="AV77" s="64"/>
      <c r="AW77" s="64"/>
    </row>
    <row r="78" spans="1:49" s="15" customFormat="1" ht="15">
      <c r="A78" s="93" t="s">
        <v>14</v>
      </c>
      <c r="B78" s="94" t="s">
        <v>1</v>
      </c>
      <c r="C78" s="95">
        <f>C80</f>
        <v>0</v>
      </c>
      <c r="E78" s="64"/>
      <c r="F78" s="64"/>
      <c r="G78" s="64"/>
      <c r="H78" s="64"/>
      <c r="I78" s="64"/>
      <c r="J78" s="64"/>
      <c r="K78" s="64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4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  <c r="AN78" s="64"/>
      <c r="AO78" s="64"/>
      <c r="AP78" s="64"/>
      <c r="AQ78" s="64"/>
      <c r="AR78" s="64"/>
      <c r="AS78" s="64"/>
      <c r="AT78" s="64"/>
      <c r="AU78" s="64"/>
      <c r="AV78" s="64"/>
      <c r="AW78" s="64"/>
    </row>
    <row r="79" spans="1:49" s="15" customFormat="1" ht="15">
      <c r="A79" s="77" t="s">
        <v>15</v>
      </c>
      <c r="B79" s="78" t="s">
        <v>2</v>
      </c>
      <c r="C79" s="95">
        <f>C81</f>
        <v>0</v>
      </c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</row>
    <row r="80" spans="1:49" s="15" customFormat="1" ht="14.25">
      <c r="A80" s="171" t="s">
        <v>21</v>
      </c>
      <c r="B80" s="96" t="s">
        <v>1</v>
      </c>
      <c r="C80" s="79">
        <f t="shared" ref="C80:C81" si="7">C82</f>
        <v>0</v>
      </c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</row>
    <row r="81" spans="1:49" s="15" customFormat="1" ht="14.25">
      <c r="A81" s="99" t="s">
        <v>15</v>
      </c>
      <c r="B81" s="78" t="s">
        <v>2</v>
      </c>
      <c r="C81" s="79">
        <f t="shared" si="7"/>
        <v>0</v>
      </c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</row>
    <row r="82" spans="1:49" s="66" customFormat="1" ht="14.25">
      <c r="A82" s="120" t="s">
        <v>29</v>
      </c>
      <c r="B82" s="119" t="s">
        <v>1</v>
      </c>
      <c r="C82" s="76">
        <f>C84+C86</f>
        <v>0</v>
      </c>
      <c r="M82" s="118"/>
      <c r="N82" s="118"/>
    </row>
    <row r="83" spans="1:49" s="66" customFormat="1" ht="14.25">
      <c r="A83" s="120"/>
      <c r="B83" s="97" t="s">
        <v>2</v>
      </c>
      <c r="C83" s="76">
        <f>C85+C87</f>
        <v>0</v>
      </c>
    </row>
    <row r="84" spans="1:49" s="66" customFormat="1" ht="30.75" customHeight="1">
      <c r="A84" s="124" t="s">
        <v>106</v>
      </c>
      <c r="B84" s="69" t="s">
        <v>1</v>
      </c>
      <c r="C84" s="87">
        <v>-493</v>
      </c>
      <c r="D84" s="61"/>
      <c r="E84" s="61"/>
      <c r="F84" s="61"/>
      <c r="G84" s="61"/>
      <c r="H84" s="61"/>
      <c r="I84" s="61"/>
    </row>
    <row r="85" spans="1:49" s="66" customFormat="1" ht="14.25">
      <c r="A85" s="122"/>
      <c r="B85" s="58" t="s">
        <v>2</v>
      </c>
      <c r="C85" s="87">
        <v>-493</v>
      </c>
      <c r="D85" s="61"/>
      <c r="E85" s="61"/>
      <c r="F85" s="61"/>
      <c r="G85" s="61"/>
      <c r="H85" s="61"/>
      <c r="I85" s="61"/>
    </row>
    <row r="86" spans="1:49" s="66" customFormat="1" ht="18" customHeight="1">
      <c r="A86" s="185" t="s">
        <v>107</v>
      </c>
      <c r="B86" s="69" t="s">
        <v>1</v>
      </c>
      <c r="C86" s="87">
        <v>493</v>
      </c>
      <c r="D86" s="61"/>
      <c r="E86" s="61"/>
      <c r="F86" s="61"/>
      <c r="G86" s="61"/>
      <c r="H86" s="61"/>
      <c r="I86" s="61"/>
    </row>
    <row r="87" spans="1:49" s="66" customFormat="1" ht="14.25">
      <c r="A87" s="122"/>
      <c r="B87" s="58" t="s">
        <v>2</v>
      </c>
      <c r="C87" s="87">
        <v>493</v>
      </c>
      <c r="D87" s="61"/>
      <c r="E87" s="61"/>
      <c r="F87" s="61"/>
      <c r="G87" s="61"/>
      <c r="H87" s="61"/>
      <c r="I87" s="61"/>
    </row>
    <row r="88" spans="1:49" s="38" customFormat="1">
      <c r="A88" s="75" t="s">
        <v>38</v>
      </c>
      <c r="B88" s="81"/>
      <c r="C88" s="186"/>
      <c r="D88" s="39"/>
      <c r="E88" s="46"/>
      <c r="F88" s="46"/>
      <c r="G88" s="46"/>
      <c r="H88" s="46"/>
      <c r="I88" s="4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  <c r="AN88" s="66"/>
      <c r="AO88" s="66"/>
      <c r="AP88" s="66"/>
      <c r="AQ88" s="66"/>
      <c r="AR88" s="66"/>
      <c r="AS88" s="66"/>
      <c r="AT88" s="66"/>
      <c r="AU88" s="66"/>
      <c r="AV88" s="66"/>
      <c r="AW88" s="66"/>
    </row>
    <row r="89" spans="1:49" s="38" customFormat="1">
      <c r="A89" s="183" t="s">
        <v>14</v>
      </c>
      <c r="B89" s="187"/>
      <c r="C89" s="188"/>
      <c r="D89" s="88"/>
      <c r="E89" s="88"/>
      <c r="F89" s="88"/>
      <c r="G89" s="88"/>
      <c r="H89" s="88"/>
      <c r="I89" s="189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  <c r="AN89" s="66"/>
      <c r="AO89" s="66"/>
      <c r="AP89" s="66"/>
      <c r="AQ89" s="66"/>
      <c r="AR89" s="66"/>
      <c r="AS89" s="66"/>
      <c r="AT89" s="66"/>
      <c r="AU89" s="66"/>
      <c r="AV89" s="66"/>
      <c r="AW89" s="66"/>
    </row>
    <row r="90" spans="1:49" s="38" customFormat="1" ht="14.25">
      <c r="A90" s="110" t="s">
        <v>22</v>
      </c>
      <c r="B90" s="67" t="s">
        <v>1</v>
      </c>
      <c r="C90" s="87">
        <f>C92+C96+C100</f>
        <v>2844.37</v>
      </c>
      <c r="D90" s="37"/>
      <c r="E90" s="61"/>
      <c r="F90" s="61"/>
      <c r="G90" s="61"/>
      <c r="H90" s="61"/>
      <c r="I90" s="61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  <c r="AN90" s="66"/>
      <c r="AO90" s="66"/>
      <c r="AP90" s="66"/>
      <c r="AQ90" s="66"/>
      <c r="AR90" s="66"/>
      <c r="AS90" s="66"/>
      <c r="AT90" s="66"/>
      <c r="AU90" s="66"/>
      <c r="AV90" s="66"/>
      <c r="AW90" s="66"/>
    </row>
    <row r="91" spans="1:49" s="38" customFormat="1" ht="14.25">
      <c r="A91" s="110"/>
      <c r="B91" s="67" t="s">
        <v>2</v>
      </c>
      <c r="C91" s="87">
        <f>C93+C97+C101</f>
        <v>2844.37</v>
      </c>
      <c r="D91" s="37"/>
      <c r="E91" s="61"/>
      <c r="F91" s="61"/>
      <c r="G91" s="61"/>
      <c r="H91" s="61"/>
      <c r="I91" s="61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  <c r="AN91" s="66"/>
      <c r="AO91" s="66"/>
      <c r="AP91" s="66"/>
      <c r="AQ91" s="66"/>
      <c r="AR91" s="66"/>
      <c r="AS91" s="66"/>
      <c r="AT91" s="66"/>
      <c r="AU91" s="66"/>
      <c r="AV91" s="66"/>
      <c r="AW91" s="66"/>
    </row>
    <row r="92" spans="1:49" s="38" customFormat="1" ht="14.25">
      <c r="A92" s="171" t="s">
        <v>21</v>
      </c>
      <c r="B92" s="98" t="s">
        <v>1</v>
      </c>
      <c r="C92" s="101">
        <f>C94</f>
        <v>0</v>
      </c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  <c r="AN92" s="66"/>
      <c r="AO92" s="66"/>
      <c r="AP92" s="66"/>
      <c r="AQ92" s="66"/>
      <c r="AR92" s="66"/>
      <c r="AS92" s="66"/>
      <c r="AT92" s="66"/>
      <c r="AU92" s="66"/>
      <c r="AV92" s="66"/>
      <c r="AW92" s="66"/>
    </row>
    <row r="93" spans="1:49" s="38" customFormat="1" ht="14.25">
      <c r="A93" s="99" t="s">
        <v>15</v>
      </c>
      <c r="B93" s="100" t="s">
        <v>2</v>
      </c>
      <c r="C93" s="101">
        <f>C95</f>
        <v>0</v>
      </c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  <c r="AN93" s="66"/>
      <c r="AO93" s="66"/>
      <c r="AP93" s="66"/>
      <c r="AQ93" s="66"/>
      <c r="AR93" s="66"/>
      <c r="AS93" s="66"/>
      <c r="AT93" s="66"/>
      <c r="AU93" s="66"/>
      <c r="AV93" s="66"/>
      <c r="AW93" s="66"/>
    </row>
    <row r="94" spans="1:49" s="66" customFormat="1" ht="14.25">
      <c r="A94" s="190" t="s">
        <v>29</v>
      </c>
      <c r="B94" s="174" t="s">
        <v>1</v>
      </c>
      <c r="C94" s="87">
        <f>C124</f>
        <v>0</v>
      </c>
      <c r="M94" s="118"/>
      <c r="N94" s="118"/>
    </row>
    <row r="95" spans="1:49" s="66" customFormat="1" ht="14.25">
      <c r="A95" s="190"/>
      <c r="B95" s="103" t="s">
        <v>2</v>
      </c>
      <c r="C95" s="87">
        <f>C125</f>
        <v>0</v>
      </c>
    </row>
    <row r="96" spans="1:49" s="38" customFormat="1" ht="14.25">
      <c r="A96" s="144" t="s">
        <v>51</v>
      </c>
      <c r="B96" s="44" t="s">
        <v>1</v>
      </c>
      <c r="C96" s="25">
        <f>C98</f>
        <v>25</v>
      </c>
      <c r="D96" s="37"/>
      <c r="E96" s="61"/>
      <c r="F96" s="61"/>
      <c r="G96" s="61"/>
      <c r="H96" s="61"/>
      <c r="I96" s="61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  <c r="AN96" s="66"/>
      <c r="AO96" s="66"/>
      <c r="AP96" s="66"/>
      <c r="AQ96" s="66"/>
      <c r="AR96" s="66"/>
      <c r="AS96" s="66"/>
      <c r="AT96" s="66"/>
      <c r="AU96" s="66"/>
      <c r="AV96" s="66"/>
      <c r="AW96" s="66"/>
    </row>
    <row r="97" spans="1:49" s="38" customFormat="1">
      <c r="A97" s="10" t="s">
        <v>20</v>
      </c>
      <c r="B97" s="35" t="s">
        <v>2</v>
      </c>
      <c r="C97" s="25">
        <f>C99</f>
        <v>25</v>
      </c>
      <c r="D97" s="37"/>
      <c r="E97" s="61"/>
      <c r="F97" s="61"/>
      <c r="G97" s="61"/>
      <c r="H97" s="61"/>
      <c r="I97" s="61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66"/>
      <c r="AS97" s="66"/>
      <c r="AT97" s="66"/>
      <c r="AU97" s="66"/>
      <c r="AV97" s="66"/>
      <c r="AW97" s="66"/>
    </row>
    <row r="98" spans="1:49" s="38" customFormat="1" ht="14.25">
      <c r="A98" s="190" t="s">
        <v>29</v>
      </c>
      <c r="B98" s="45" t="s">
        <v>1</v>
      </c>
      <c r="C98" s="60">
        <f>C132</f>
        <v>25</v>
      </c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66"/>
      <c r="AS98" s="66"/>
      <c r="AT98" s="66"/>
      <c r="AU98" s="66"/>
      <c r="AV98" s="66"/>
      <c r="AW98" s="66"/>
    </row>
    <row r="99" spans="1:49" s="38" customFormat="1">
      <c r="A99" s="11"/>
      <c r="B99" s="35" t="s">
        <v>2</v>
      </c>
      <c r="C99" s="60">
        <f>C133</f>
        <v>25</v>
      </c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66"/>
      <c r="AS99" s="66"/>
      <c r="AT99" s="66"/>
      <c r="AU99" s="66"/>
      <c r="AV99" s="66"/>
      <c r="AW99" s="66"/>
    </row>
    <row r="100" spans="1:49" s="66" customFormat="1">
      <c r="A100" s="55" t="s">
        <v>17</v>
      </c>
      <c r="B100" s="69" t="s">
        <v>1</v>
      </c>
      <c r="C100" s="60">
        <f t="shared" ref="C100:C103" si="8">C102</f>
        <v>2819.37</v>
      </c>
    </row>
    <row r="101" spans="1:49" s="66" customFormat="1">
      <c r="A101" s="73" t="s">
        <v>9</v>
      </c>
      <c r="B101" s="58" t="s">
        <v>2</v>
      </c>
      <c r="C101" s="60">
        <f t="shared" si="8"/>
        <v>2819.37</v>
      </c>
    </row>
    <row r="102" spans="1:49" s="66" customFormat="1">
      <c r="A102" s="114" t="s">
        <v>10</v>
      </c>
      <c r="B102" s="67" t="s">
        <v>1</v>
      </c>
      <c r="C102" s="60">
        <f t="shared" si="8"/>
        <v>2819.37</v>
      </c>
    </row>
    <row r="103" spans="1:49" s="66" customFormat="1">
      <c r="A103" s="56"/>
      <c r="B103" s="58" t="s">
        <v>2</v>
      </c>
      <c r="C103" s="60">
        <f t="shared" si="8"/>
        <v>2819.37</v>
      </c>
    </row>
    <row r="104" spans="1:49" s="66" customFormat="1">
      <c r="A104" s="115" t="s">
        <v>29</v>
      </c>
      <c r="B104" s="69" t="s">
        <v>1</v>
      </c>
      <c r="C104" s="60">
        <f>C113</f>
        <v>2819.37</v>
      </c>
      <c r="D104" s="61"/>
      <c r="E104" s="61"/>
      <c r="F104" s="61"/>
      <c r="G104" s="61"/>
      <c r="H104" s="61"/>
      <c r="I104" s="61"/>
    </row>
    <row r="105" spans="1:49" s="66" customFormat="1">
      <c r="A105" s="73"/>
      <c r="B105" s="58" t="s">
        <v>2</v>
      </c>
      <c r="C105" s="60">
        <f>C114</f>
        <v>2819.37</v>
      </c>
      <c r="D105" s="61"/>
      <c r="E105" s="61"/>
      <c r="F105" s="61"/>
      <c r="G105" s="61"/>
      <c r="H105" s="61"/>
      <c r="I105" s="61"/>
    </row>
    <row r="106" spans="1:49" s="66" customFormat="1">
      <c r="A106" s="251" t="s">
        <v>33</v>
      </c>
      <c r="B106" s="251"/>
      <c r="C106" s="251"/>
    </row>
    <row r="107" spans="1:49" s="66" customFormat="1">
      <c r="A107" s="128" t="s">
        <v>14</v>
      </c>
      <c r="B107" s="69" t="s">
        <v>1</v>
      </c>
      <c r="C107" s="60">
        <f t="shared" ref="C107:C114" si="9">C109</f>
        <v>2819.37</v>
      </c>
    </row>
    <row r="108" spans="1:49" s="66" customFormat="1">
      <c r="A108" s="73" t="s">
        <v>15</v>
      </c>
      <c r="B108" s="58" t="s">
        <v>2</v>
      </c>
      <c r="C108" s="60">
        <f t="shared" si="9"/>
        <v>2819.37</v>
      </c>
    </row>
    <row r="109" spans="1:49" s="66" customFormat="1">
      <c r="A109" s="55" t="s">
        <v>17</v>
      </c>
      <c r="B109" s="69" t="s">
        <v>1</v>
      </c>
      <c r="C109" s="60">
        <f t="shared" si="9"/>
        <v>2819.37</v>
      </c>
    </row>
    <row r="110" spans="1:49" s="66" customFormat="1">
      <c r="A110" s="73" t="s">
        <v>9</v>
      </c>
      <c r="B110" s="58" t="s">
        <v>2</v>
      </c>
      <c r="C110" s="60">
        <f t="shared" si="9"/>
        <v>2819.37</v>
      </c>
    </row>
    <row r="111" spans="1:49" s="66" customFormat="1">
      <c r="A111" s="114" t="s">
        <v>10</v>
      </c>
      <c r="B111" s="67" t="s">
        <v>1</v>
      </c>
      <c r="C111" s="60">
        <f t="shared" si="9"/>
        <v>2819.37</v>
      </c>
    </row>
    <row r="112" spans="1:49" s="66" customFormat="1">
      <c r="A112" s="56"/>
      <c r="B112" s="58" t="s">
        <v>2</v>
      </c>
      <c r="C112" s="60">
        <f t="shared" si="9"/>
        <v>2819.37</v>
      </c>
    </row>
    <row r="113" spans="1:49" s="66" customFormat="1">
      <c r="A113" s="115" t="s">
        <v>29</v>
      </c>
      <c r="B113" s="69" t="s">
        <v>1</v>
      </c>
      <c r="C113" s="60">
        <f t="shared" si="9"/>
        <v>2819.37</v>
      </c>
      <c r="D113" s="61"/>
      <c r="E113" s="61"/>
      <c r="F113" s="61"/>
      <c r="G113" s="61"/>
      <c r="H113" s="61"/>
      <c r="I113" s="61"/>
    </row>
    <row r="114" spans="1:49" s="66" customFormat="1">
      <c r="A114" s="73"/>
      <c r="B114" s="58" t="s">
        <v>2</v>
      </c>
      <c r="C114" s="60">
        <f t="shared" si="9"/>
        <v>2819.37</v>
      </c>
      <c r="D114" s="61"/>
      <c r="E114" s="61"/>
      <c r="F114" s="61"/>
      <c r="G114" s="61"/>
      <c r="H114" s="61"/>
      <c r="I114" s="61"/>
    </row>
    <row r="115" spans="1:49" s="194" customFormat="1">
      <c r="A115" s="191" t="s">
        <v>49</v>
      </c>
      <c r="B115" s="192" t="s">
        <v>1</v>
      </c>
      <c r="C115" s="193">
        <f>C117</f>
        <v>2819.37</v>
      </c>
    </row>
    <row r="116" spans="1:49" s="194" customFormat="1">
      <c r="A116" s="195"/>
      <c r="B116" s="196" t="s">
        <v>2</v>
      </c>
      <c r="C116" s="193">
        <f>C118</f>
        <v>2819.37</v>
      </c>
    </row>
    <row r="117" spans="1:49" s="66" customFormat="1" ht="21" customHeight="1">
      <c r="A117" s="117" t="s">
        <v>57</v>
      </c>
      <c r="B117" s="69" t="s">
        <v>1</v>
      </c>
      <c r="C117" s="197">
        <v>2819.37</v>
      </c>
    </row>
    <row r="118" spans="1:49" s="66" customFormat="1" ht="15.75">
      <c r="A118" s="73"/>
      <c r="B118" s="58" t="s">
        <v>2</v>
      </c>
      <c r="C118" s="197">
        <v>2819.37</v>
      </c>
    </row>
    <row r="119" spans="1:49" s="198" customFormat="1" ht="15">
      <c r="A119" s="264" t="s">
        <v>41</v>
      </c>
      <c r="B119" s="264"/>
      <c r="C119" s="264"/>
      <c r="D119" s="38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66"/>
      <c r="S119" s="66"/>
      <c r="T119" s="66"/>
      <c r="U119" s="66"/>
      <c r="V119" s="66"/>
      <c r="W119" s="66"/>
      <c r="X119" s="66"/>
      <c r="Y119" s="66"/>
      <c r="Z119" s="66"/>
      <c r="AA119" s="66"/>
      <c r="AB119" s="66"/>
      <c r="AC119" s="66"/>
      <c r="AD119" s="66"/>
      <c r="AE119" s="66"/>
      <c r="AF119" s="66"/>
      <c r="AG119" s="66"/>
      <c r="AH119" s="66"/>
      <c r="AI119" s="66"/>
      <c r="AJ119" s="66"/>
      <c r="AK119" s="66"/>
      <c r="AL119" s="66"/>
      <c r="AM119" s="66"/>
      <c r="AN119" s="66"/>
      <c r="AO119" s="66"/>
      <c r="AP119" s="66"/>
      <c r="AQ119" s="66"/>
      <c r="AR119" s="66"/>
      <c r="AS119" s="66"/>
      <c r="AT119" s="66"/>
      <c r="AU119" s="66"/>
      <c r="AV119" s="66"/>
      <c r="AW119" s="66"/>
    </row>
    <row r="120" spans="1:49" s="38" customFormat="1" ht="15">
      <c r="A120" s="199" t="s">
        <v>14</v>
      </c>
      <c r="B120" s="200" t="s">
        <v>1</v>
      </c>
      <c r="C120" s="201">
        <f>C122+C130</f>
        <v>25</v>
      </c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  <c r="S120" s="66"/>
      <c r="T120" s="66"/>
      <c r="U120" s="66"/>
      <c r="V120" s="66"/>
      <c r="W120" s="66"/>
      <c r="X120" s="66"/>
      <c r="Y120" s="66"/>
      <c r="Z120" s="66"/>
      <c r="AA120" s="66"/>
      <c r="AB120" s="66"/>
      <c r="AC120" s="66"/>
      <c r="AD120" s="66"/>
      <c r="AE120" s="66"/>
      <c r="AF120" s="66"/>
      <c r="AG120" s="66"/>
      <c r="AH120" s="66"/>
      <c r="AI120" s="66"/>
      <c r="AJ120" s="66"/>
      <c r="AK120" s="66"/>
      <c r="AL120" s="66"/>
      <c r="AM120" s="66"/>
      <c r="AN120" s="66"/>
      <c r="AO120" s="66"/>
      <c r="AP120" s="66"/>
      <c r="AQ120" s="66"/>
      <c r="AR120" s="66"/>
      <c r="AS120" s="66"/>
      <c r="AT120" s="66"/>
      <c r="AU120" s="66"/>
      <c r="AV120" s="66"/>
      <c r="AW120" s="66"/>
    </row>
    <row r="121" spans="1:49" s="38" customFormat="1" ht="15">
      <c r="A121" s="99" t="s">
        <v>15</v>
      </c>
      <c r="B121" s="100" t="s">
        <v>2</v>
      </c>
      <c r="C121" s="201">
        <f>C123+C131</f>
        <v>25</v>
      </c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  <c r="U121" s="66"/>
      <c r="V121" s="66"/>
      <c r="W121" s="66"/>
      <c r="X121" s="66"/>
      <c r="Y121" s="66"/>
      <c r="Z121" s="66"/>
      <c r="AA121" s="66"/>
      <c r="AB121" s="66"/>
      <c r="AC121" s="66"/>
      <c r="AD121" s="66"/>
      <c r="AE121" s="66"/>
      <c r="AF121" s="66"/>
      <c r="AG121" s="66"/>
      <c r="AH121" s="66"/>
      <c r="AI121" s="66"/>
      <c r="AJ121" s="66"/>
      <c r="AK121" s="66"/>
      <c r="AL121" s="66"/>
      <c r="AM121" s="66"/>
      <c r="AN121" s="66"/>
      <c r="AO121" s="66"/>
      <c r="AP121" s="66"/>
      <c r="AQ121" s="66"/>
      <c r="AR121" s="66"/>
      <c r="AS121" s="66"/>
      <c r="AT121" s="66"/>
      <c r="AU121" s="66"/>
      <c r="AV121" s="66"/>
      <c r="AW121" s="66"/>
    </row>
    <row r="122" spans="1:49" s="38" customFormat="1" ht="14.25">
      <c r="A122" s="171" t="s">
        <v>21</v>
      </c>
      <c r="B122" s="98" t="s">
        <v>1</v>
      </c>
      <c r="C122" s="101">
        <f>C124</f>
        <v>0</v>
      </c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  <c r="S122" s="66"/>
      <c r="T122" s="66"/>
      <c r="U122" s="66"/>
      <c r="V122" s="66"/>
      <c r="W122" s="66"/>
      <c r="X122" s="66"/>
      <c r="Y122" s="66"/>
      <c r="Z122" s="66"/>
      <c r="AA122" s="66"/>
      <c r="AB122" s="66"/>
      <c r="AC122" s="66"/>
      <c r="AD122" s="66"/>
      <c r="AE122" s="66"/>
      <c r="AF122" s="66"/>
      <c r="AG122" s="66"/>
      <c r="AH122" s="66"/>
      <c r="AI122" s="66"/>
      <c r="AJ122" s="66"/>
      <c r="AK122" s="66"/>
      <c r="AL122" s="66"/>
      <c r="AM122" s="66"/>
      <c r="AN122" s="66"/>
      <c r="AO122" s="66"/>
      <c r="AP122" s="66"/>
      <c r="AQ122" s="66"/>
      <c r="AR122" s="66"/>
      <c r="AS122" s="66"/>
      <c r="AT122" s="66"/>
      <c r="AU122" s="66"/>
      <c r="AV122" s="66"/>
      <c r="AW122" s="66"/>
    </row>
    <row r="123" spans="1:49" s="38" customFormat="1" ht="14.25">
      <c r="A123" s="99" t="s">
        <v>15</v>
      </c>
      <c r="B123" s="100" t="s">
        <v>2</v>
      </c>
      <c r="C123" s="101">
        <f>C125</f>
        <v>0</v>
      </c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66"/>
      <c r="T123" s="66"/>
      <c r="U123" s="66"/>
      <c r="V123" s="66"/>
      <c r="W123" s="66"/>
      <c r="X123" s="66"/>
      <c r="Y123" s="66"/>
      <c r="Z123" s="66"/>
      <c r="AA123" s="66"/>
      <c r="AB123" s="66"/>
      <c r="AC123" s="66"/>
      <c r="AD123" s="66"/>
      <c r="AE123" s="66"/>
      <c r="AF123" s="66"/>
      <c r="AG123" s="66"/>
      <c r="AH123" s="66"/>
      <c r="AI123" s="66"/>
      <c r="AJ123" s="66"/>
      <c r="AK123" s="66"/>
      <c r="AL123" s="66"/>
      <c r="AM123" s="66"/>
      <c r="AN123" s="66"/>
      <c r="AO123" s="66"/>
      <c r="AP123" s="66"/>
      <c r="AQ123" s="66"/>
      <c r="AR123" s="66"/>
      <c r="AS123" s="66"/>
      <c r="AT123" s="66"/>
      <c r="AU123" s="66"/>
      <c r="AV123" s="66"/>
      <c r="AW123" s="66"/>
    </row>
    <row r="124" spans="1:49" s="66" customFormat="1" ht="14.25">
      <c r="A124" s="190" t="s">
        <v>29</v>
      </c>
      <c r="B124" s="174" t="s">
        <v>1</v>
      </c>
      <c r="C124" s="87">
        <f>C126+C128</f>
        <v>0</v>
      </c>
      <c r="M124" s="118"/>
      <c r="N124" s="118"/>
    </row>
    <row r="125" spans="1:49" s="66" customFormat="1" ht="14.25">
      <c r="A125" s="190"/>
      <c r="B125" s="103" t="s">
        <v>2</v>
      </c>
      <c r="C125" s="87">
        <f>C127+C129</f>
        <v>0</v>
      </c>
    </row>
    <row r="126" spans="1:49" s="66" customFormat="1" ht="46.5" customHeight="1">
      <c r="A126" s="123" t="s">
        <v>136</v>
      </c>
      <c r="B126" s="69" t="s">
        <v>1</v>
      </c>
      <c r="C126" s="87">
        <v>4350</v>
      </c>
      <c r="D126" s="61"/>
      <c r="E126" s="61"/>
      <c r="F126" s="61"/>
      <c r="G126" s="61"/>
      <c r="H126" s="61"/>
      <c r="I126" s="61"/>
    </row>
    <row r="127" spans="1:49" s="66" customFormat="1" ht="14.25">
      <c r="A127" s="122"/>
      <c r="B127" s="58" t="s">
        <v>2</v>
      </c>
      <c r="C127" s="87">
        <v>4350</v>
      </c>
      <c r="D127" s="61"/>
      <c r="E127" s="61"/>
      <c r="F127" s="61"/>
      <c r="G127" s="61"/>
      <c r="H127" s="61"/>
      <c r="I127" s="61"/>
    </row>
    <row r="128" spans="1:49" s="66" customFormat="1" ht="30">
      <c r="A128" s="127" t="s">
        <v>80</v>
      </c>
      <c r="B128" s="102" t="s">
        <v>1</v>
      </c>
      <c r="C128" s="87">
        <v>-4350</v>
      </c>
    </row>
    <row r="129" spans="1:49" s="66" customFormat="1" ht="14.25">
      <c r="A129" s="142"/>
      <c r="B129" s="103" t="s">
        <v>2</v>
      </c>
      <c r="C129" s="87">
        <v>-4350</v>
      </c>
    </row>
    <row r="130" spans="1:49" s="38" customFormat="1" ht="14.25">
      <c r="A130" s="144" t="s">
        <v>51</v>
      </c>
      <c r="B130" s="98" t="s">
        <v>1</v>
      </c>
      <c r="C130" s="101">
        <f t="shared" ref="C130:C133" si="10">C132</f>
        <v>25</v>
      </c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  <c r="R130" s="66"/>
      <c r="S130" s="66"/>
      <c r="T130" s="66"/>
      <c r="U130" s="66"/>
      <c r="V130" s="66"/>
      <c r="W130" s="66"/>
      <c r="X130" s="66"/>
      <c r="Y130" s="66"/>
      <c r="Z130" s="66"/>
      <c r="AA130" s="66"/>
      <c r="AB130" s="66"/>
      <c r="AC130" s="66"/>
      <c r="AD130" s="66"/>
      <c r="AE130" s="66"/>
      <c r="AF130" s="66"/>
      <c r="AG130" s="66"/>
      <c r="AH130" s="66"/>
      <c r="AI130" s="66"/>
      <c r="AJ130" s="66"/>
      <c r="AK130" s="66"/>
      <c r="AL130" s="66"/>
      <c r="AM130" s="66"/>
      <c r="AN130" s="66"/>
      <c r="AO130" s="66"/>
      <c r="AP130" s="66"/>
      <c r="AQ130" s="66"/>
      <c r="AR130" s="66"/>
      <c r="AS130" s="66"/>
      <c r="AT130" s="66"/>
      <c r="AU130" s="66"/>
      <c r="AV130" s="66"/>
      <c r="AW130" s="66"/>
    </row>
    <row r="131" spans="1:49" s="38" customFormat="1" ht="14.25">
      <c r="A131" s="99" t="s">
        <v>15</v>
      </c>
      <c r="B131" s="100" t="s">
        <v>2</v>
      </c>
      <c r="C131" s="101">
        <f t="shared" si="10"/>
        <v>25</v>
      </c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  <c r="R131" s="66"/>
      <c r="S131" s="66"/>
      <c r="T131" s="66"/>
      <c r="U131" s="66"/>
      <c r="V131" s="66"/>
      <c r="W131" s="66"/>
      <c r="X131" s="66"/>
      <c r="Y131" s="66"/>
      <c r="Z131" s="66"/>
      <c r="AA131" s="66"/>
      <c r="AB131" s="66"/>
      <c r="AC131" s="66"/>
      <c r="AD131" s="66"/>
      <c r="AE131" s="66"/>
      <c r="AF131" s="66"/>
      <c r="AG131" s="66"/>
      <c r="AH131" s="66"/>
      <c r="AI131" s="66"/>
      <c r="AJ131" s="66"/>
      <c r="AK131" s="66"/>
      <c r="AL131" s="66"/>
      <c r="AM131" s="66"/>
      <c r="AN131" s="66"/>
      <c r="AO131" s="66"/>
      <c r="AP131" s="66"/>
      <c r="AQ131" s="66"/>
      <c r="AR131" s="66"/>
      <c r="AS131" s="66"/>
      <c r="AT131" s="66"/>
      <c r="AU131" s="66"/>
      <c r="AV131" s="66"/>
      <c r="AW131" s="66"/>
    </row>
    <row r="132" spans="1:49" s="66" customFormat="1" ht="14.25">
      <c r="A132" s="190" t="s">
        <v>29</v>
      </c>
      <c r="B132" s="174" t="s">
        <v>1</v>
      </c>
      <c r="C132" s="87">
        <f t="shared" si="10"/>
        <v>25</v>
      </c>
      <c r="M132" s="118"/>
      <c r="N132" s="118"/>
    </row>
    <row r="133" spans="1:49" s="66" customFormat="1" ht="14.25">
      <c r="A133" s="190"/>
      <c r="B133" s="103" t="s">
        <v>2</v>
      </c>
      <c r="C133" s="87">
        <f t="shared" si="10"/>
        <v>25</v>
      </c>
    </row>
    <row r="134" spans="1:49" s="66" customFormat="1" ht="46.5" customHeight="1">
      <c r="A134" s="123" t="s">
        <v>100</v>
      </c>
      <c r="B134" s="69" t="s">
        <v>1</v>
      </c>
      <c r="C134" s="87">
        <v>25</v>
      </c>
      <c r="D134" s="61"/>
      <c r="E134" s="61"/>
      <c r="F134" s="61"/>
      <c r="G134" s="61"/>
      <c r="H134" s="61"/>
      <c r="I134" s="61"/>
    </row>
    <row r="135" spans="1:49" s="66" customFormat="1" ht="14.25">
      <c r="A135" s="122"/>
      <c r="B135" s="58" t="s">
        <v>2</v>
      </c>
      <c r="C135" s="87">
        <v>25</v>
      </c>
      <c r="D135" s="61"/>
      <c r="E135" s="61"/>
      <c r="F135" s="61"/>
      <c r="G135" s="61"/>
      <c r="H135" s="61"/>
      <c r="I135" s="61"/>
    </row>
    <row r="136" spans="1:49" s="38" customFormat="1" ht="15">
      <c r="A136" s="265" t="s">
        <v>8</v>
      </c>
      <c r="B136" s="266"/>
      <c r="C136" s="267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  <c r="R136" s="66"/>
      <c r="S136" s="66"/>
      <c r="T136" s="66"/>
      <c r="U136" s="66"/>
      <c r="V136" s="66"/>
      <c r="W136" s="66"/>
      <c r="X136" s="66"/>
      <c r="Y136" s="66"/>
      <c r="Z136" s="66"/>
      <c r="AA136" s="66"/>
      <c r="AB136" s="66"/>
      <c r="AC136" s="66"/>
      <c r="AD136" s="66"/>
      <c r="AE136" s="66"/>
      <c r="AF136" s="66"/>
      <c r="AG136" s="66"/>
      <c r="AH136" s="66"/>
      <c r="AI136" s="66"/>
      <c r="AJ136" s="66"/>
      <c r="AK136" s="66"/>
      <c r="AL136" s="66"/>
      <c r="AM136" s="66"/>
      <c r="AN136" s="66"/>
      <c r="AO136" s="66"/>
      <c r="AP136" s="66"/>
      <c r="AQ136" s="66"/>
      <c r="AR136" s="66"/>
      <c r="AS136" s="66"/>
      <c r="AT136" s="66"/>
      <c r="AU136" s="66"/>
      <c r="AV136" s="66"/>
      <c r="AW136" s="66"/>
    </row>
    <row r="137" spans="1:49" s="66" customFormat="1" ht="15">
      <c r="A137" s="169" t="s">
        <v>12</v>
      </c>
      <c r="B137" s="90" t="s">
        <v>1</v>
      </c>
      <c r="C137" s="106">
        <f>C139+C153</f>
        <v>1238.5</v>
      </c>
    </row>
    <row r="138" spans="1:49" s="38" customFormat="1" ht="15">
      <c r="A138" s="143"/>
      <c r="B138" s="92" t="s">
        <v>2</v>
      </c>
      <c r="C138" s="106">
        <f>C140+C154</f>
        <v>1238.5</v>
      </c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  <c r="R138" s="66"/>
      <c r="S138" s="66"/>
      <c r="T138" s="66"/>
      <c r="U138" s="66"/>
      <c r="V138" s="66"/>
      <c r="W138" s="66"/>
      <c r="X138" s="66"/>
      <c r="Y138" s="66"/>
      <c r="Z138" s="66"/>
      <c r="AA138" s="66"/>
      <c r="AB138" s="66"/>
      <c r="AC138" s="66"/>
      <c r="AD138" s="66"/>
      <c r="AE138" s="66"/>
      <c r="AF138" s="66"/>
      <c r="AG138" s="66"/>
      <c r="AH138" s="66"/>
      <c r="AI138" s="66"/>
      <c r="AJ138" s="66"/>
      <c r="AK138" s="66"/>
      <c r="AL138" s="66"/>
      <c r="AM138" s="66"/>
      <c r="AN138" s="66"/>
      <c r="AO138" s="66"/>
      <c r="AP138" s="66"/>
      <c r="AQ138" s="66"/>
      <c r="AR138" s="66"/>
      <c r="AS138" s="66"/>
      <c r="AT138" s="66"/>
      <c r="AU138" s="66"/>
      <c r="AV138" s="66"/>
      <c r="AW138" s="66"/>
    </row>
    <row r="139" spans="1:49" s="38" customFormat="1" ht="15">
      <c r="A139" s="158" t="s">
        <v>21</v>
      </c>
      <c r="B139" s="161" t="s">
        <v>1</v>
      </c>
      <c r="C139" s="91">
        <f>C141+C143</f>
        <v>118</v>
      </c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  <c r="R139" s="66"/>
      <c r="S139" s="66"/>
      <c r="T139" s="66"/>
      <c r="U139" s="66"/>
      <c r="V139" s="66"/>
      <c r="W139" s="66"/>
      <c r="X139" s="66"/>
      <c r="Y139" s="66"/>
      <c r="Z139" s="66"/>
      <c r="AA139" s="66"/>
      <c r="AB139" s="66"/>
      <c r="AC139" s="66"/>
      <c r="AD139" s="66"/>
      <c r="AE139" s="66"/>
      <c r="AF139" s="66"/>
      <c r="AG139" s="66"/>
      <c r="AH139" s="66"/>
      <c r="AI139" s="66"/>
      <c r="AJ139" s="66"/>
      <c r="AK139" s="66"/>
      <c r="AL139" s="66"/>
      <c r="AM139" s="66"/>
      <c r="AN139" s="66"/>
      <c r="AO139" s="66"/>
      <c r="AP139" s="66"/>
      <c r="AQ139" s="66"/>
      <c r="AR139" s="66"/>
      <c r="AS139" s="66"/>
      <c r="AT139" s="66"/>
      <c r="AU139" s="66"/>
      <c r="AV139" s="66"/>
      <c r="AW139" s="66"/>
    </row>
    <row r="140" spans="1:49" s="38" customFormat="1" ht="15">
      <c r="A140" s="108" t="s">
        <v>9</v>
      </c>
      <c r="B140" s="163" t="s">
        <v>2</v>
      </c>
      <c r="C140" s="91">
        <f>C142+C144</f>
        <v>118</v>
      </c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  <c r="R140" s="66"/>
      <c r="S140" s="66"/>
      <c r="T140" s="66"/>
      <c r="U140" s="66"/>
      <c r="V140" s="66"/>
      <c r="W140" s="66"/>
      <c r="X140" s="66"/>
      <c r="Y140" s="66"/>
      <c r="Z140" s="66"/>
      <c r="AA140" s="66"/>
      <c r="AB140" s="66"/>
      <c r="AC140" s="66"/>
      <c r="AD140" s="66"/>
      <c r="AE140" s="66"/>
      <c r="AF140" s="66"/>
      <c r="AG140" s="66"/>
      <c r="AH140" s="66"/>
      <c r="AI140" s="66"/>
      <c r="AJ140" s="66"/>
      <c r="AK140" s="66"/>
      <c r="AL140" s="66"/>
      <c r="AM140" s="66"/>
      <c r="AN140" s="66"/>
      <c r="AO140" s="66"/>
      <c r="AP140" s="66"/>
      <c r="AQ140" s="66"/>
      <c r="AR140" s="66"/>
      <c r="AS140" s="66"/>
      <c r="AT140" s="66"/>
      <c r="AU140" s="66"/>
      <c r="AV140" s="66"/>
      <c r="AW140" s="66"/>
    </row>
    <row r="141" spans="1:49" s="38" customFormat="1" ht="29.25" customHeight="1">
      <c r="A141" s="202" t="s">
        <v>34</v>
      </c>
      <c r="B141" s="45" t="s">
        <v>1</v>
      </c>
      <c r="C141" s="87">
        <f>C169</f>
        <v>63</v>
      </c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  <c r="R141" s="66"/>
      <c r="S141" s="66"/>
      <c r="T141" s="66"/>
      <c r="U141" s="66"/>
      <c r="V141" s="66"/>
      <c r="W141" s="66"/>
      <c r="X141" s="66"/>
      <c r="Y141" s="66"/>
      <c r="Z141" s="66"/>
      <c r="AA141" s="66"/>
      <c r="AB141" s="66"/>
      <c r="AC141" s="66"/>
      <c r="AD141" s="66"/>
      <c r="AE141" s="66"/>
      <c r="AF141" s="66"/>
      <c r="AG141" s="66"/>
      <c r="AH141" s="66"/>
      <c r="AI141" s="66"/>
      <c r="AJ141" s="66"/>
      <c r="AK141" s="66"/>
      <c r="AL141" s="66"/>
      <c r="AM141" s="66"/>
      <c r="AN141" s="66"/>
      <c r="AO141" s="66"/>
      <c r="AP141" s="66"/>
      <c r="AQ141" s="66"/>
      <c r="AR141" s="66"/>
      <c r="AS141" s="66"/>
      <c r="AT141" s="66"/>
      <c r="AU141" s="66"/>
      <c r="AV141" s="66"/>
      <c r="AW141" s="66"/>
    </row>
    <row r="142" spans="1:49" s="38" customFormat="1" ht="18" customHeight="1">
      <c r="A142" s="11"/>
      <c r="B142" s="35" t="s">
        <v>2</v>
      </c>
      <c r="C142" s="87">
        <f>C170</f>
        <v>63</v>
      </c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  <c r="R142" s="66"/>
      <c r="S142" s="66"/>
      <c r="T142" s="66"/>
      <c r="U142" s="66"/>
      <c r="V142" s="66"/>
      <c r="W142" s="66"/>
      <c r="X142" s="66"/>
      <c r="Y142" s="66"/>
      <c r="Z142" s="66"/>
      <c r="AA142" s="66"/>
      <c r="AB142" s="66"/>
      <c r="AC142" s="66"/>
      <c r="AD142" s="66"/>
      <c r="AE142" s="66"/>
      <c r="AF142" s="66"/>
      <c r="AG142" s="66"/>
      <c r="AH142" s="66"/>
      <c r="AI142" s="66"/>
      <c r="AJ142" s="66"/>
      <c r="AK142" s="66"/>
      <c r="AL142" s="66"/>
      <c r="AM142" s="66"/>
      <c r="AN142" s="66"/>
      <c r="AO142" s="66"/>
      <c r="AP142" s="66"/>
      <c r="AQ142" s="66"/>
      <c r="AR142" s="66"/>
      <c r="AS142" s="66"/>
      <c r="AT142" s="66"/>
      <c r="AU142" s="66"/>
      <c r="AV142" s="66"/>
      <c r="AW142" s="66"/>
    </row>
    <row r="143" spans="1:49" s="38" customFormat="1" ht="14.25">
      <c r="A143" s="164" t="s">
        <v>10</v>
      </c>
      <c r="B143" s="104" t="s">
        <v>1</v>
      </c>
      <c r="C143" s="101">
        <f t="shared" ref="C143:C144" si="11">C145</f>
        <v>55</v>
      </c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  <c r="R143" s="66"/>
      <c r="S143" s="66"/>
      <c r="T143" s="66"/>
      <c r="U143" s="66"/>
      <c r="V143" s="66"/>
      <c r="W143" s="66"/>
      <c r="X143" s="66"/>
      <c r="Y143" s="66"/>
      <c r="Z143" s="66"/>
      <c r="AA143" s="66"/>
      <c r="AB143" s="66"/>
      <c r="AC143" s="66"/>
      <c r="AD143" s="66"/>
      <c r="AE143" s="66"/>
      <c r="AF143" s="66"/>
      <c r="AG143" s="66"/>
      <c r="AH143" s="66"/>
      <c r="AI143" s="66"/>
      <c r="AJ143" s="66"/>
      <c r="AK143" s="66"/>
      <c r="AL143" s="66"/>
      <c r="AM143" s="66"/>
      <c r="AN143" s="66"/>
      <c r="AO143" s="66"/>
      <c r="AP143" s="66"/>
      <c r="AQ143" s="66"/>
      <c r="AR143" s="66"/>
      <c r="AS143" s="66"/>
      <c r="AT143" s="66"/>
      <c r="AU143" s="66"/>
      <c r="AV143" s="66"/>
      <c r="AW143" s="66"/>
    </row>
    <row r="144" spans="1:49" s="38" customFormat="1" ht="14.25">
      <c r="A144" s="152"/>
      <c r="B144" s="100" t="s">
        <v>2</v>
      </c>
      <c r="C144" s="101">
        <f t="shared" si="11"/>
        <v>55</v>
      </c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  <c r="R144" s="66"/>
      <c r="S144" s="66"/>
      <c r="T144" s="66"/>
      <c r="U144" s="66"/>
      <c r="V144" s="66"/>
      <c r="W144" s="66"/>
      <c r="X144" s="66"/>
      <c r="Y144" s="66"/>
      <c r="Z144" s="66"/>
      <c r="AA144" s="66"/>
      <c r="AB144" s="66"/>
      <c r="AC144" s="66"/>
      <c r="AD144" s="66"/>
      <c r="AE144" s="66"/>
      <c r="AF144" s="66"/>
      <c r="AG144" s="66"/>
      <c r="AH144" s="66"/>
      <c r="AI144" s="66"/>
      <c r="AJ144" s="66"/>
      <c r="AK144" s="66"/>
      <c r="AL144" s="66"/>
      <c r="AM144" s="66"/>
      <c r="AN144" s="66"/>
      <c r="AO144" s="66"/>
      <c r="AP144" s="66"/>
      <c r="AQ144" s="66"/>
      <c r="AR144" s="66"/>
      <c r="AS144" s="66"/>
      <c r="AT144" s="66"/>
      <c r="AU144" s="66"/>
      <c r="AV144" s="66"/>
      <c r="AW144" s="66"/>
    </row>
    <row r="145" spans="1:49" s="38" customFormat="1" ht="14.25">
      <c r="A145" s="149" t="s">
        <v>13</v>
      </c>
      <c r="B145" s="98" t="s">
        <v>1</v>
      </c>
      <c r="C145" s="101">
        <f>C147+C149+C151</f>
        <v>55</v>
      </c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  <c r="R145" s="66"/>
      <c r="S145" s="66"/>
      <c r="T145" s="66"/>
      <c r="U145" s="66"/>
      <c r="V145" s="66"/>
      <c r="W145" s="66"/>
      <c r="X145" s="66"/>
      <c r="Y145" s="66"/>
      <c r="Z145" s="66"/>
      <c r="AA145" s="66"/>
      <c r="AB145" s="66"/>
      <c r="AC145" s="66"/>
      <c r="AD145" s="66"/>
      <c r="AE145" s="66"/>
      <c r="AF145" s="66"/>
      <c r="AG145" s="66"/>
      <c r="AH145" s="66"/>
      <c r="AI145" s="66"/>
      <c r="AJ145" s="66"/>
      <c r="AK145" s="66"/>
      <c r="AL145" s="66"/>
      <c r="AM145" s="66"/>
      <c r="AN145" s="66"/>
      <c r="AO145" s="66"/>
      <c r="AP145" s="66"/>
      <c r="AQ145" s="66"/>
      <c r="AR145" s="66"/>
      <c r="AS145" s="66"/>
      <c r="AT145" s="66"/>
      <c r="AU145" s="66"/>
      <c r="AV145" s="66"/>
      <c r="AW145" s="66"/>
    </row>
    <row r="146" spans="1:49" s="38" customFormat="1" ht="14.25">
      <c r="A146" s="108"/>
      <c r="B146" s="100" t="s">
        <v>2</v>
      </c>
      <c r="C146" s="101">
        <f>C148+C150+C152</f>
        <v>55</v>
      </c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  <c r="R146" s="66"/>
      <c r="S146" s="66"/>
      <c r="T146" s="66"/>
      <c r="U146" s="66"/>
      <c r="V146" s="66"/>
      <c r="W146" s="66"/>
      <c r="X146" s="66"/>
      <c r="Y146" s="66"/>
      <c r="Z146" s="66"/>
      <c r="AA146" s="66"/>
      <c r="AB146" s="66"/>
      <c r="AC146" s="66"/>
      <c r="AD146" s="66"/>
      <c r="AE146" s="66"/>
      <c r="AF146" s="66"/>
      <c r="AG146" s="66"/>
      <c r="AH146" s="66"/>
      <c r="AI146" s="66"/>
      <c r="AJ146" s="66"/>
      <c r="AK146" s="66"/>
      <c r="AL146" s="66"/>
      <c r="AM146" s="66"/>
      <c r="AN146" s="66"/>
      <c r="AO146" s="66"/>
      <c r="AP146" s="66"/>
      <c r="AQ146" s="66"/>
      <c r="AR146" s="66"/>
      <c r="AS146" s="66"/>
      <c r="AT146" s="66"/>
      <c r="AU146" s="66"/>
      <c r="AV146" s="66"/>
      <c r="AW146" s="66"/>
    </row>
    <row r="147" spans="1:49" s="38" customFormat="1" ht="14.25">
      <c r="A147" s="165" t="s">
        <v>16</v>
      </c>
      <c r="B147" s="104" t="s">
        <v>1</v>
      </c>
      <c r="C147" s="101">
        <f>C175</f>
        <v>41</v>
      </c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  <c r="R147" s="66"/>
      <c r="S147" s="66"/>
      <c r="T147" s="66"/>
      <c r="U147" s="66"/>
      <c r="V147" s="66"/>
      <c r="W147" s="66"/>
      <c r="X147" s="66"/>
      <c r="Y147" s="66"/>
      <c r="Z147" s="66"/>
      <c r="AA147" s="66"/>
      <c r="AB147" s="66"/>
      <c r="AC147" s="66"/>
      <c r="AD147" s="66"/>
      <c r="AE147" s="66"/>
      <c r="AF147" s="66"/>
      <c r="AG147" s="66"/>
      <c r="AH147" s="66"/>
      <c r="AI147" s="66"/>
      <c r="AJ147" s="66"/>
      <c r="AK147" s="66"/>
      <c r="AL147" s="66"/>
      <c r="AM147" s="66"/>
      <c r="AN147" s="66"/>
      <c r="AO147" s="66"/>
      <c r="AP147" s="66"/>
      <c r="AQ147" s="66"/>
      <c r="AR147" s="66"/>
      <c r="AS147" s="66"/>
      <c r="AT147" s="66"/>
      <c r="AU147" s="66"/>
      <c r="AV147" s="66"/>
      <c r="AW147" s="66"/>
    </row>
    <row r="148" spans="1:49" s="38" customFormat="1" ht="14.25">
      <c r="A148" s="108"/>
      <c r="B148" s="100" t="s">
        <v>2</v>
      </c>
      <c r="C148" s="101">
        <f>C176</f>
        <v>41</v>
      </c>
      <c r="D148" s="40" t="e">
        <f>#REF!+#REF!+#REF!+#REF!</f>
        <v>#REF!</v>
      </c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  <c r="R148" s="66"/>
      <c r="S148" s="66"/>
      <c r="T148" s="66"/>
      <c r="U148" s="66"/>
      <c r="V148" s="66"/>
      <c r="W148" s="66"/>
      <c r="X148" s="66"/>
      <c r="Y148" s="66"/>
      <c r="Z148" s="66"/>
      <c r="AA148" s="66"/>
      <c r="AB148" s="66"/>
      <c r="AC148" s="66"/>
      <c r="AD148" s="66"/>
      <c r="AE148" s="66"/>
      <c r="AF148" s="66"/>
      <c r="AG148" s="66"/>
      <c r="AH148" s="66"/>
      <c r="AI148" s="66"/>
      <c r="AJ148" s="66"/>
      <c r="AK148" s="66"/>
      <c r="AL148" s="66"/>
      <c r="AM148" s="66"/>
      <c r="AN148" s="66"/>
      <c r="AO148" s="66"/>
      <c r="AP148" s="66"/>
      <c r="AQ148" s="66"/>
      <c r="AR148" s="66"/>
      <c r="AS148" s="66"/>
      <c r="AT148" s="66"/>
      <c r="AU148" s="66"/>
      <c r="AV148" s="66"/>
      <c r="AW148" s="66"/>
    </row>
    <row r="149" spans="1:49" s="66" customFormat="1">
      <c r="A149" s="128" t="s">
        <v>45</v>
      </c>
      <c r="B149" s="69" t="s">
        <v>1</v>
      </c>
      <c r="C149" s="131">
        <f>C177</f>
        <v>9</v>
      </c>
    </row>
    <row r="150" spans="1:49" s="66" customFormat="1">
      <c r="A150" s="73"/>
      <c r="B150" s="58" t="s">
        <v>2</v>
      </c>
      <c r="C150" s="131">
        <f>C178</f>
        <v>9</v>
      </c>
    </row>
    <row r="151" spans="1:49" s="39" customFormat="1" ht="14.25">
      <c r="A151" s="148" t="s">
        <v>40</v>
      </c>
      <c r="B151" s="104" t="s">
        <v>1</v>
      </c>
      <c r="C151" s="87">
        <f>C179+C399+C468</f>
        <v>5</v>
      </c>
      <c r="E151" s="46"/>
      <c r="F151" s="46"/>
      <c r="G151" s="46"/>
      <c r="H151" s="46"/>
      <c r="I151" s="46"/>
      <c r="J151" s="4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  <c r="AN151" s="46"/>
      <c r="AO151" s="46"/>
      <c r="AP151" s="46"/>
      <c r="AQ151" s="46"/>
      <c r="AR151" s="46"/>
      <c r="AS151" s="46"/>
      <c r="AT151" s="46"/>
      <c r="AU151" s="46"/>
      <c r="AV151" s="46"/>
      <c r="AW151" s="46"/>
    </row>
    <row r="152" spans="1:49" s="39" customFormat="1" ht="14.25">
      <c r="A152" s="170"/>
      <c r="B152" s="100" t="s">
        <v>2</v>
      </c>
      <c r="C152" s="87">
        <f>C180+C400+C469</f>
        <v>5</v>
      </c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</row>
    <row r="153" spans="1:49" s="38" customFormat="1" ht="15">
      <c r="A153" s="158" t="s">
        <v>17</v>
      </c>
      <c r="B153" s="161" t="s">
        <v>1</v>
      </c>
      <c r="C153" s="106">
        <f>C155</f>
        <v>1120.5</v>
      </c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  <c r="R153" s="66"/>
      <c r="S153" s="66"/>
      <c r="T153" s="66"/>
      <c r="U153" s="66"/>
      <c r="V153" s="66"/>
      <c r="W153" s="66"/>
      <c r="X153" s="66"/>
      <c r="Y153" s="66"/>
      <c r="Z153" s="66"/>
      <c r="AA153" s="66"/>
      <c r="AB153" s="66"/>
      <c r="AC153" s="66"/>
      <c r="AD153" s="66"/>
      <c r="AE153" s="66"/>
      <c r="AF153" s="66"/>
      <c r="AG153" s="66"/>
      <c r="AH153" s="66"/>
      <c r="AI153" s="66"/>
      <c r="AJ153" s="66"/>
      <c r="AK153" s="66"/>
      <c r="AL153" s="66"/>
      <c r="AM153" s="66"/>
      <c r="AN153" s="66"/>
      <c r="AO153" s="66"/>
      <c r="AP153" s="66"/>
      <c r="AQ153" s="66"/>
      <c r="AR153" s="66"/>
      <c r="AS153" s="66"/>
      <c r="AT153" s="66"/>
      <c r="AU153" s="66"/>
      <c r="AV153" s="66"/>
      <c r="AW153" s="66"/>
    </row>
    <row r="154" spans="1:49" s="38" customFormat="1" ht="15">
      <c r="A154" s="108" t="s">
        <v>9</v>
      </c>
      <c r="B154" s="163" t="s">
        <v>2</v>
      </c>
      <c r="C154" s="106">
        <f>C156</f>
        <v>1120.5</v>
      </c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6"/>
      <c r="R154" s="66"/>
      <c r="S154" s="66"/>
      <c r="T154" s="66"/>
      <c r="U154" s="66"/>
      <c r="V154" s="66"/>
      <c r="W154" s="66"/>
      <c r="X154" s="66"/>
      <c r="Y154" s="66"/>
      <c r="Z154" s="66"/>
      <c r="AA154" s="66"/>
      <c r="AB154" s="66"/>
      <c r="AC154" s="66"/>
      <c r="AD154" s="66"/>
      <c r="AE154" s="66"/>
      <c r="AF154" s="66"/>
      <c r="AG154" s="66"/>
      <c r="AH154" s="66"/>
      <c r="AI154" s="66"/>
      <c r="AJ154" s="66"/>
      <c r="AK154" s="66"/>
      <c r="AL154" s="66"/>
      <c r="AM154" s="66"/>
      <c r="AN154" s="66"/>
      <c r="AO154" s="66"/>
      <c r="AP154" s="66"/>
      <c r="AQ154" s="66"/>
      <c r="AR154" s="66"/>
      <c r="AS154" s="66"/>
      <c r="AT154" s="66"/>
      <c r="AU154" s="66"/>
      <c r="AV154" s="66"/>
      <c r="AW154" s="66"/>
    </row>
    <row r="155" spans="1:49" s="38" customFormat="1" ht="14.25">
      <c r="A155" s="148" t="s">
        <v>10</v>
      </c>
      <c r="B155" s="104" t="s">
        <v>1</v>
      </c>
      <c r="C155" s="101">
        <f>C157</f>
        <v>1120.5</v>
      </c>
      <c r="D155" s="37"/>
      <c r="E155" s="61"/>
      <c r="F155" s="61"/>
      <c r="G155" s="61"/>
      <c r="H155" s="61"/>
      <c r="I155" s="61"/>
      <c r="J155" s="66"/>
      <c r="K155" s="66"/>
      <c r="L155" s="66"/>
      <c r="M155" s="66"/>
      <c r="N155" s="66"/>
      <c r="O155" s="66"/>
      <c r="P155" s="66"/>
      <c r="Q155" s="66"/>
      <c r="R155" s="66"/>
      <c r="S155" s="66"/>
      <c r="T155" s="66"/>
      <c r="U155" s="66"/>
      <c r="V155" s="66"/>
      <c r="W155" s="66"/>
      <c r="X155" s="66"/>
      <c r="Y155" s="66"/>
      <c r="Z155" s="66"/>
      <c r="AA155" s="66"/>
      <c r="AB155" s="66"/>
      <c r="AC155" s="66"/>
      <c r="AD155" s="66"/>
      <c r="AE155" s="66"/>
      <c r="AF155" s="66"/>
      <c r="AG155" s="66"/>
      <c r="AH155" s="66"/>
      <c r="AI155" s="66"/>
      <c r="AJ155" s="66"/>
      <c r="AK155" s="66"/>
      <c r="AL155" s="66"/>
      <c r="AM155" s="66"/>
      <c r="AN155" s="66"/>
      <c r="AO155" s="66"/>
      <c r="AP155" s="66"/>
      <c r="AQ155" s="66"/>
      <c r="AR155" s="66"/>
      <c r="AS155" s="66"/>
      <c r="AT155" s="66"/>
      <c r="AU155" s="66"/>
      <c r="AV155" s="66"/>
      <c r="AW155" s="66"/>
    </row>
    <row r="156" spans="1:49" s="38" customFormat="1" ht="14.25">
      <c r="A156" s="152"/>
      <c r="B156" s="100" t="s">
        <v>2</v>
      </c>
      <c r="C156" s="101">
        <f>C158</f>
        <v>1120.5</v>
      </c>
      <c r="D156" s="37"/>
      <c r="E156" s="61"/>
      <c r="F156" s="61"/>
      <c r="G156" s="61"/>
      <c r="H156" s="61"/>
      <c r="I156" s="61"/>
      <c r="J156" s="66"/>
      <c r="K156" s="66"/>
      <c r="L156" s="66"/>
      <c r="M156" s="66"/>
      <c r="N156" s="66"/>
      <c r="O156" s="66"/>
      <c r="P156" s="66"/>
      <c r="Q156" s="66"/>
      <c r="R156" s="66"/>
      <c r="S156" s="66"/>
      <c r="T156" s="66"/>
      <c r="U156" s="66"/>
      <c r="V156" s="66"/>
      <c r="W156" s="66"/>
      <c r="X156" s="66"/>
      <c r="Y156" s="66"/>
      <c r="Z156" s="66"/>
      <c r="AA156" s="66"/>
      <c r="AB156" s="66"/>
      <c r="AC156" s="66"/>
      <c r="AD156" s="66"/>
      <c r="AE156" s="66"/>
      <c r="AF156" s="66"/>
      <c r="AG156" s="66"/>
      <c r="AH156" s="66"/>
      <c r="AI156" s="66"/>
      <c r="AJ156" s="66"/>
      <c r="AK156" s="66"/>
      <c r="AL156" s="66"/>
      <c r="AM156" s="66"/>
      <c r="AN156" s="66"/>
      <c r="AO156" s="66"/>
      <c r="AP156" s="66"/>
      <c r="AQ156" s="66"/>
      <c r="AR156" s="66"/>
      <c r="AS156" s="66"/>
      <c r="AT156" s="66"/>
      <c r="AU156" s="66"/>
      <c r="AV156" s="66"/>
      <c r="AW156" s="66"/>
    </row>
    <row r="157" spans="1:49" s="38" customFormat="1" ht="14.25">
      <c r="A157" s="164" t="s">
        <v>23</v>
      </c>
      <c r="B157" s="98" t="s">
        <v>1</v>
      </c>
      <c r="C157" s="101">
        <f>C159+C161</f>
        <v>1120.5</v>
      </c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  <c r="R157" s="66"/>
      <c r="S157" s="66"/>
      <c r="T157" s="66"/>
      <c r="U157" s="66"/>
      <c r="V157" s="66"/>
      <c r="W157" s="66"/>
      <c r="X157" s="66"/>
      <c r="Y157" s="66"/>
      <c r="Z157" s="66"/>
      <c r="AA157" s="66"/>
      <c r="AB157" s="66"/>
      <c r="AC157" s="66"/>
      <c r="AD157" s="66"/>
      <c r="AE157" s="66"/>
      <c r="AF157" s="66"/>
      <c r="AG157" s="66"/>
      <c r="AH157" s="66"/>
      <c r="AI157" s="66"/>
      <c r="AJ157" s="66"/>
      <c r="AK157" s="66"/>
      <c r="AL157" s="66"/>
      <c r="AM157" s="66"/>
      <c r="AN157" s="66"/>
      <c r="AO157" s="66"/>
      <c r="AP157" s="66"/>
      <c r="AQ157" s="66"/>
      <c r="AR157" s="66"/>
      <c r="AS157" s="66"/>
      <c r="AT157" s="66"/>
      <c r="AU157" s="66"/>
      <c r="AV157" s="66"/>
      <c r="AW157" s="66"/>
    </row>
    <row r="158" spans="1:49" s="38" customFormat="1" ht="14.25">
      <c r="A158" s="108"/>
      <c r="B158" s="100" t="s">
        <v>2</v>
      </c>
      <c r="C158" s="101">
        <f>C160+C162</f>
        <v>1120.5</v>
      </c>
      <c r="D158" s="40">
        <f>D160</f>
        <v>0</v>
      </c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  <c r="R158" s="66"/>
      <c r="S158" s="66"/>
      <c r="T158" s="66"/>
      <c r="U158" s="66"/>
      <c r="V158" s="66"/>
      <c r="W158" s="66"/>
      <c r="X158" s="66"/>
      <c r="Y158" s="66"/>
      <c r="Z158" s="66"/>
      <c r="AA158" s="66"/>
      <c r="AB158" s="66"/>
      <c r="AC158" s="66"/>
      <c r="AD158" s="66"/>
      <c r="AE158" s="66"/>
      <c r="AF158" s="66"/>
      <c r="AG158" s="66"/>
      <c r="AH158" s="66"/>
      <c r="AI158" s="66"/>
      <c r="AJ158" s="66"/>
      <c r="AK158" s="66"/>
      <c r="AL158" s="66"/>
      <c r="AM158" s="66"/>
      <c r="AN158" s="66"/>
      <c r="AO158" s="66"/>
      <c r="AP158" s="66"/>
      <c r="AQ158" s="66"/>
      <c r="AR158" s="66"/>
      <c r="AS158" s="66"/>
      <c r="AT158" s="66"/>
      <c r="AU158" s="66"/>
      <c r="AV158" s="66"/>
      <c r="AW158" s="66"/>
    </row>
    <row r="159" spans="1:49" s="38" customFormat="1" ht="14.25">
      <c r="A159" s="165" t="s">
        <v>16</v>
      </c>
      <c r="B159" s="104" t="s">
        <v>1</v>
      </c>
      <c r="C159" s="101">
        <f>C187</f>
        <v>1081</v>
      </c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  <c r="R159" s="66"/>
      <c r="S159" s="66"/>
      <c r="T159" s="66"/>
      <c r="U159" s="66"/>
      <c r="V159" s="66"/>
      <c r="W159" s="66"/>
      <c r="X159" s="66"/>
      <c r="Y159" s="66"/>
      <c r="Z159" s="66"/>
      <c r="AA159" s="66"/>
      <c r="AB159" s="66"/>
      <c r="AC159" s="66"/>
      <c r="AD159" s="66"/>
      <c r="AE159" s="66"/>
      <c r="AF159" s="66"/>
      <c r="AG159" s="66"/>
      <c r="AH159" s="66"/>
      <c r="AI159" s="66"/>
      <c r="AJ159" s="66"/>
      <c r="AK159" s="66"/>
      <c r="AL159" s="66"/>
      <c r="AM159" s="66"/>
      <c r="AN159" s="66"/>
      <c r="AO159" s="66"/>
      <c r="AP159" s="66"/>
      <c r="AQ159" s="66"/>
      <c r="AR159" s="66"/>
      <c r="AS159" s="66"/>
      <c r="AT159" s="66"/>
      <c r="AU159" s="66"/>
      <c r="AV159" s="66"/>
      <c r="AW159" s="66"/>
    </row>
    <row r="160" spans="1:49" s="38" customFormat="1" ht="14.25">
      <c r="A160" s="108"/>
      <c r="B160" s="100" t="s">
        <v>2</v>
      </c>
      <c r="C160" s="101">
        <f>C188</f>
        <v>1081</v>
      </c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  <c r="R160" s="66"/>
      <c r="S160" s="66"/>
      <c r="T160" s="66"/>
      <c r="U160" s="66"/>
      <c r="V160" s="66"/>
      <c r="W160" s="66"/>
      <c r="X160" s="66"/>
      <c r="Y160" s="66"/>
      <c r="Z160" s="66"/>
      <c r="AA160" s="66"/>
      <c r="AB160" s="66"/>
      <c r="AC160" s="66"/>
      <c r="AD160" s="66"/>
      <c r="AE160" s="66"/>
      <c r="AF160" s="66"/>
      <c r="AG160" s="66"/>
      <c r="AH160" s="66"/>
      <c r="AI160" s="66"/>
      <c r="AJ160" s="66"/>
      <c r="AK160" s="66"/>
      <c r="AL160" s="66"/>
      <c r="AM160" s="66"/>
      <c r="AN160" s="66"/>
      <c r="AO160" s="66"/>
      <c r="AP160" s="66"/>
      <c r="AQ160" s="66"/>
      <c r="AR160" s="66"/>
      <c r="AS160" s="66"/>
      <c r="AT160" s="66"/>
      <c r="AU160" s="66"/>
      <c r="AV160" s="66"/>
      <c r="AW160" s="66"/>
    </row>
    <row r="161" spans="1:49" s="39" customFormat="1" ht="14.25">
      <c r="A161" s="148" t="s">
        <v>40</v>
      </c>
      <c r="B161" s="104" t="s">
        <v>1</v>
      </c>
      <c r="C161" s="87">
        <f>C189+C407+C474</f>
        <v>39.5</v>
      </c>
      <c r="E161" s="46"/>
      <c r="F161" s="46"/>
      <c r="G161" s="46"/>
      <c r="H161" s="46"/>
      <c r="I161" s="46"/>
      <c r="J161" s="4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  <c r="AJ161" s="46"/>
      <c r="AK161" s="46"/>
      <c r="AL161" s="46"/>
      <c r="AM161" s="46"/>
      <c r="AN161" s="46"/>
      <c r="AO161" s="46"/>
      <c r="AP161" s="46"/>
      <c r="AQ161" s="46"/>
      <c r="AR161" s="46"/>
      <c r="AS161" s="46"/>
      <c r="AT161" s="46"/>
      <c r="AU161" s="46"/>
      <c r="AV161" s="46"/>
      <c r="AW161" s="46"/>
    </row>
    <row r="162" spans="1:49" s="39" customFormat="1" ht="14.25">
      <c r="A162" s="170"/>
      <c r="B162" s="100" t="s">
        <v>2</v>
      </c>
      <c r="C162" s="87">
        <f>C190+C408+C475</f>
        <v>39.5</v>
      </c>
      <c r="E162" s="46"/>
      <c r="F162" s="46"/>
      <c r="G162" s="46"/>
      <c r="H162" s="46"/>
      <c r="I162" s="46"/>
      <c r="J162" s="4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  <c r="AN162" s="46"/>
      <c r="AO162" s="46"/>
      <c r="AP162" s="46"/>
      <c r="AQ162" s="46"/>
      <c r="AR162" s="46"/>
      <c r="AS162" s="46"/>
      <c r="AT162" s="46"/>
      <c r="AU162" s="46"/>
      <c r="AV162" s="46"/>
      <c r="AW162" s="46"/>
    </row>
    <row r="163" spans="1:49" s="38" customFormat="1" ht="15">
      <c r="A163" s="166" t="s">
        <v>32</v>
      </c>
      <c r="B163" s="156"/>
      <c r="C163" s="157"/>
      <c r="D163" s="39"/>
      <c r="E163" s="46"/>
      <c r="F163" s="46"/>
      <c r="G163" s="46"/>
      <c r="H163" s="46"/>
      <c r="I163" s="46"/>
      <c r="J163" s="66"/>
      <c r="K163" s="66"/>
      <c r="L163" s="66"/>
      <c r="M163" s="66"/>
      <c r="N163" s="66"/>
      <c r="O163" s="66"/>
      <c r="P163" s="66"/>
      <c r="Q163" s="66"/>
      <c r="R163" s="66"/>
      <c r="S163" s="66"/>
      <c r="T163" s="66"/>
      <c r="U163" s="66"/>
      <c r="V163" s="66"/>
      <c r="W163" s="66"/>
      <c r="X163" s="66"/>
      <c r="Y163" s="66"/>
      <c r="Z163" s="66"/>
      <c r="AA163" s="66"/>
      <c r="AB163" s="66"/>
      <c r="AC163" s="66"/>
      <c r="AD163" s="66"/>
      <c r="AE163" s="66"/>
      <c r="AF163" s="66"/>
      <c r="AG163" s="66"/>
      <c r="AH163" s="66"/>
      <c r="AI163" s="66"/>
      <c r="AJ163" s="66"/>
      <c r="AK163" s="66"/>
      <c r="AL163" s="66"/>
      <c r="AM163" s="66"/>
      <c r="AN163" s="66"/>
      <c r="AO163" s="66"/>
      <c r="AP163" s="66"/>
      <c r="AQ163" s="66"/>
      <c r="AR163" s="66"/>
      <c r="AS163" s="66"/>
      <c r="AT163" s="66"/>
      <c r="AU163" s="66"/>
      <c r="AV163" s="66"/>
      <c r="AW163" s="66"/>
    </row>
    <row r="164" spans="1:49" s="38" customFormat="1" ht="15">
      <c r="A164" s="154" t="s">
        <v>14</v>
      </c>
      <c r="B164" s="167"/>
      <c r="C164" s="101"/>
      <c r="D164" s="39"/>
      <c r="E164" s="46"/>
      <c r="F164" s="46"/>
      <c r="G164" s="46"/>
      <c r="H164" s="46"/>
      <c r="I164" s="203"/>
      <c r="J164" s="66"/>
      <c r="K164" s="66"/>
      <c r="L164" s="66"/>
      <c r="M164" s="66"/>
      <c r="N164" s="66"/>
      <c r="O164" s="66"/>
      <c r="P164" s="66"/>
      <c r="Q164" s="66"/>
      <c r="R164" s="66"/>
      <c r="S164" s="66"/>
      <c r="T164" s="66"/>
      <c r="U164" s="66"/>
      <c r="V164" s="66"/>
      <c r="W164" s="66"/>
      <c r="X164" s="66"/>
      <c r="Y164" s="66"/>
      <c r="Z164" s="66"/>
      <c r="AA164" s="66"/>
      <c r="AB164" s="66"/>
      <c r="AC164" s="66"/>
      <c r="AD164" s="66"/>
      <c r="AE164" s="66"/>
      <c r="AF164" s="66"/>
      <c r="AG164" s="66"/>
      <c r="AH164" s="66"/>
      <c r="AI164" s="66"/>
      <c r="AJ164" s="66"/>
      <c r="AK164" s="66"/>
      <c r="AL164" s="66"/>
      <c r="AM164" s="66"/>
      <c r="AN164" s="66"/>
      <c r="AO164" s="66"/>
      <c r="AP164" s="66"/>
      <c r="AQ164" s="66"/>
      <c r="AR164" s="66"/>
      <c r="AS164" s="66"/>
      <c r="AT164" s="66"/>
      <c r="AU164" s="66"/>
      <c r="AV164" s="66"/>
      <c r="AW164" s="66"/>
    </row>
    <row r="165" spans="1:49" s="66" customFormat="1" ht="14.25">
      <c r="A165" s="168" t="s">
        <v>22</v>
      </c>
      <c r="B165" s="102" t="s">
        <v>1</v>
      </c>
      <c r="C165" s="101">
        <f>C167+C181</f>
        <v>1255</v>
      </c>
      <c r="D165" s="61"/>
      <c r="E165" s="61"/>
      <c r="F165" s="61"/>
      <c r="G165" s="61"/>
      <c r="H165" s="61"/>
      <c r="I165" s="61"/>
    </row>
    <row r="166" spans="1:49" s="38" customFormat="1" ht="14.25">
      <c r="A166" s="108"/>
      <c r="B166" s="100" t="s">
        <v>2</v>
      </c>
      <c r="C166" s="101">
        <f>C168+C182</f>
        <v>1255</v>
      </c>
      <c r="D166" s="37"/>
      <c r="E166" s="61"/>
      <c r="F166" s="61"/>
      <c r="G166" s="61"/>
      <c r="H166" s="61"/>
      <c r="I166" s="61"/>
      <c r="J166" s="66"/>
      <c r="K166" s="66"/>
      <c r="L166" s="66"/>
      <c r="M166" s="66"/>
      <c r="N166" s="66"/>
      <c r="O166" s="66"/>
      <c r="P166" s="66"/>
      <c r="Q166" s="66"/>
      <c r="R166" s="66"/>
      <c r="S166" s="66"/>
      <c r="T166" s="66"/>
      <c r="U166" s="66"/>
      <c r="V166" s="66"/>
      <c r="W166" s="66"/>
      <c r="X166" s="66"/>
      <c r="Y166" s="66"/>
      <c r="Z166" s="66"/>
      <c r="AA166" s="66"/>
      <c r="AB166" s="66"/>
      <c r="AC166" s="66"/>
      <c r="AD166" s="66"/>
      <c r="AE166" s="66"/>
      <c r="AF166" s="66"/>
      <c r="AG166" s="66"/>
      <c r="AH166" s="66"/>
      <c r="AI166" s="66"/>
      <c r="AJ166" s="66"/>
      <c r="AK166" s="66"/>
      <c r="AL166" s="66"/>
      <c r="AM166" s="66"/>
      <c r="AN166" s="66"/>
      <c r="AO166" s="66"/>
      <c r="AP166" s="66"/>
      <c r="AQ166" s="66"/>
      <c r="AR166" s="66"/>
      <c r="AS166" s="66"/>
      <c r="AT166" s="66"/>
      <c r="AU166" s="66"/>
      <c r="AV166" s="66"/>
      <c r="AW166" s="66"/>
    </row>
    <row r="167" spans="1:49" s="38" customFormat="1" ht="15">
      <c r="A167" s="158" t="s">
        <v>19</v>
      </c>
      <c r="B167" s="104" t="s">
        <v>1</v>
      </c>
      <c r="C167" s="91">
        <f>C169+C171</f>
        <v>118</v>
      </c>
      <c r="D167" s="37"/>
      <c r="E167" s="61"/>
      <c r="F167" s="61"/>
      <c r="G167" s="61"/>
      <c r="H167" s="61"/>
      <c r="I167" s="61"/>
      <c r="J167" s="66"/>
      <c r="K167" s="66"/>
      <c r="L167" s="66"/>
      <c r="M167" s="66"/>
      <c r="N167" s="66"/>
      <c r="O167" s="66"/>
      <c r="P167" s="66"/>
      <c r="Q167" s="66"/>
      <c r="R167" s="66"/>
      <c r="S167" s="66"/>
      <c r="T167" s="66"/>
      <c r="U167" s="66"/>
      <c r="V167" s="66"/>
      <c r="W167" s="66"/>
      <c r="X167" s="66"/>
      <c r="Y167" s="66"/>
      <c r="Z167" s="66"/>
      <c r="AA167" s="66"/>
      <c r="AB167" s="66"/>
      <c r="AC167" s="66"/>
      <c r="AD167" s="66"/>
      <c r="AE167" s="66"/>
      <c r="AF167" s="66"/>
      <c r="AG167" s="66"/>
      <c r="AH167" s="66"/>
      <c r="AI167" s="66"/>
      <c r="AJ167" s="66"/>
      <c r="AK167" s="66"/>
      <c r="AL167" s="66"/>
      <c r="AM167" s="66"/>
      <c r="AN167" s="66"/>
      <c r="AO167" s="66"/>
      <c r="AP167" s="66"/>
      <c r="AQ167" s="66"/>
      <c r="AR167" s="66"/>
      <c r="AS167" s="66"/>
      <c r="AT167" s="66"/>
      <c r="AU167" s="66"/>
      <c r="AV167" s="66"/>
      <c r="AW167" s="66"/>
    </row>
    <row r="168" spans="1:49" s="38" customFormat="1" ht="15">
      <c r="A168" s="108" t="s">
        <v>20</v>
      </c>
      <c r="B168" s="100" t="s">
        <v>2</v>
      </c>
      <c r="C168" s="91">
        <f>C170+C172</f>
        <v>118</v>
      </c>
      <c r="D168" s="37"/>
      <c r="E168" s="61"/>
      <c r="F168" s="61"/>
      <c r="G168" s="61"/>
      <c r="H168" s="61"/>
      <c r="I168" s="61"/>
      <c r="J168" s="66"/>
      <c r="K168" s="66"/>
      <c r="L168" s="66"/>
      <c r="M168" s="66"/>
      <c r="N168" s="66"/>
      <c r="O168" s="66"/>
      <c r="P168" s="66"/>
      <c r="Q168" s="66"/>
      <c r="R168" s="66"/>
      <c r="S168" s="66"/>
      <c r="T168" s="66"/>
      <c r="U168" s="66"/>
      <c r="V168" s="66"/>
      <c r="W168" s="66"/>
      <c r="X168" s="66"/>
      <c r="Y168" s="66"/>
      <c r="Z168" s="66"/>
      <c r="AA168" s="66"/>
      <c r="AB168" s="66"/>
      <c r="AC168" s="66"/>
      <c r="AD168" s="66"/>
      <c r="AE168" s="66"/>
      <c r="AF168" s="66"/>
      <c r="AG168" s="66"/>
      <c r="AH168" s="66"/>
      <c r="AI168" s="66"/>
      <c r="AJ168" s="66"/>
      <c r="AK168" s="66"/>
      <c r="AL168" s="66"/>
      <c r="AM168" s="66"/>
      <c r="AN168" s="66"/>
      <c r="AO168" s="66"/>
      <c r="AP168" s="66"/>
      <c r="AQ168" s="66"/>
      <c r="AR168" s="66"/>
      <c r="AS168" s="66"/>
      <c r="AT168" s="66"/>
      <c r="AU168" s="66"/>
      <c r="AV168" s="66"/>
      <c r="AW168" s="66"/>
    </row>
    <row r="169" spans="1:49" s="38" customFormat="1" ht="29.25" customHeight="1">
      <c r="A169" s="202" t="s">
        <v>34</v>
      </c>
      <c r="B169" s="45" t="s">
        <v>1</v>
      </c>
      <c r="C169" s="87">
        <f>C230</f>
        <v>63</v>
      </c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  <c r="R169" s="66"/>
      <c r="S169" s="66"/>
      <c r="T169" s="66"/>
      <c r="U169" s="66"/>
      <c r="V169" s="66"/>
      <c r="W169" s="66"/>
      <c r="X169" s="66"/>
      <c r="Y169" s="66"/>
      <c r="Z169" s="66"/>
      <c r="AA169" s="66"/>
      <c r="AB169" s="66"/>
      <c r="AC169" s="66"/>
      <c r="AD169" s="66"/>
      <c r="AE169" s="66"/>
      <c r="AF169" s="66"/>
      <c r="AG169" s="66"/>
      <c r="AH169" s="66"/>
      <c r="AI169" s="66"/>
      <c r="AJ169" s="66"/>
      <c r="AK169" s="66"/>
      <c r="AL169" s="66"/>
      <c r="AM169" s="66"/>
      <c r="AN169" s="66"/>
      <c r="AO169" s="66"/>
      <c r="AP169" s="66"/>
      <c r="AQ169" s="66"/>
      <c r="AR169" s="66"/>
      <c r="AS169" s="66"/>
      <c r="AT169" s="66"/>
      <c r="AU169" s="66"/>
      <c r="AV169" s="66"/>
      <c r="AW169" s="66"/>
    </row>
    <row r="170" spans="1:49" s="38" customFormat="1" ht="18" customHeight="1">
      <c r="A170" s="11"/>
      <c r="B170" s="35" t="s">
        <v>2</v>
      </c>
      <c r="C170" s="87">
        <f>C231</f>
        <v>63</v>
      </c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  <c r="R170" s="66"/>
      <c r="S170" s="66"/>
      <c r="T170" s="66"/>
      <c r="U170" s="66"/>
      <c r="V170" s="66"/>
      <c r="W170" s="66"/>
      <c r="X170" s="66"/>
      <c r="Y170" s="66"/>
      <c r="Z170" s="66"/>
      <c r="AA170" s="66"/>
      <c r="AB170" s="66"/>
      <c r="AC170" s="66"/>
      <c r="AD170" s="66"/>
      <c r="AE170" s="66"/>
      <c r="AF170" s="66"/>
      <c r="AG170" s="66"/>
      <c r="AH170" s="66"/>
      <c r="AI170" s="66"/>
      <c r="AJ170" s="66"/>
      <c r="AK170" s="66"/>
      <c r="AL170" s="66"/>
      <c r="AM170" s="66"/>
      <c r="AN170" s="66"/>
      <c r="AO170" s="66"/>
      <c r="AP170" s="66"/>
      <c r="AQ170" s="66"/>
      <c r="AR170" s="66"/>
      <c r="AS170" s="66"/>
      <c r="AT170" s="66"/>
      <c r="AU170" s="66"/>
      <c r="AV170" s="66"/>
      <c r="AW170" s="66"/>
    </row>
    <row r="171" spans="1:49" s="38" customFormat="1" ht="14.25">
      <c r="A171" s="148" t="s">
        <v>10</v>
      </c>
      <c r="B171" s="104" t="s">
        <v>1</v>
      </c>
      <c r="C171" s="101">
        <f t="shared" ref="C171:C172" si="12">C173</f>
        <v>55</v>
      </c>
      <c r="D171" s="37"/>
      <c r="E171" s="61"/>
      <c r="F171" s="61"/>
      <c r="G171" s="61"/>
      <c r="H171" s="61"/>
      <c r="I171" s="61"/>
      <c r="J171" s="66"/>
      <c r="K171" s="66"/>
      <c r="L171" s="66"/>
      <c r="M171" s="66"/>
      <c r="N171" s="66"/>
      <c r="O171" s="66"/>
      <c r="P171" s="66"/>
      <c r="Q171" s="66"/>
      <c r="R171" s="66"/>
      <c r="S171" s="66"/>
      <c r="T171" s="66"/>
      <c r="U171" s="66"/>
      <c r="V171" s="66"/>
      <c r="W171" s="66"/>
      <c r="X171" s="66"/>
      <c r="Y171" s="66"/>
      <c r="Z171" s="66"/>
      <c r="AA171" s="66"/>
      <c r="AB171" s="66"/>
      <c r="AC171" s="66"/>
      <c r="AD171" s="66"/>
      <c r="AE171" s="66"/>
      <c r="AF171" s="66"/>
      <c r="AG171" s="66"/>
      <c r="AH171" s="66"/>
      <c r="AI171" s="66"/>
      <c r="AJ171" s="66"/>
      <c r="AK171" s="66"/>
      <c r="AL171" s="66"/>
      <c r="AM171" s="66"/>
      <c r="AN171" s="66"/>
      <c r="AO171" s="66"/>
      <c r="AP171" s="66"/>
      <c r="AQ171" s="66"/>
      <c r="AR171" s="66"/>
      <c r="AS171" s="66"/>
      <c r="AT171" s="66"/>
      <c r="AU171" s="66"/>
      <c r="AV171" s="66"/>
      <c r="AW171" s="66"/>
    </row>
    <row r="172" spans="1:49" s="38" customFormat="1" ht="14.25">
      <c r="A172" s="152"/>
      <c r="B172" s="100" t="s">
        <v>2</v>
      </c>
      <c r="C172" s="101">
        <f t="shared" si="12"/>
        <v>55</v>
      </c>
      <c r="D172" s="37"/>
      <c r="E172" s="61"/>
      <c r="F172" s="61"/>
      <c r="G172" s="61"/>
      <c r="H172" s="61"/>
      <c r="I172" s="61"/>
      <c r="J172" s="66"/>
      <c r="K172" s="66"/>
      <c r="L172" s="66"/>
      <c r="M172" s="66"/>
      <c r="N172" s="66"/>
      <c r="O172" s="66"/>
      <c r="P172" s="66"/>
      <c r="Q172" s="66"/>
      <c r="R172" s="66"/>
      <c r="S172" s="66"/>
      <c r="T172" s="66"/>
      <c r="U172" s="66"/>
      <c r="V172" s="66"/>
      <c r="W172" s="66"/>
      <c r="X172" s="66"/>
      <c r="Y172" s="66"/>
      <c r="Z172" s="66"/>
      <c r="AA172" s="66"/>
      <c r="AB172" s="66"/>
      <c r="AC172" s="66"/>
      <c r="AD172" s="66"/>
      <c r="AE172" s="66"/>
      <c r="AF172" s="66"/>
      <c r="AG172" s="66"/>
      <c r="AH172" s="66"/>
      <c r="AI172" s="66"/>
      <c r="AJ172" s="66"/>
      <c r="AK172" s="66"/>
      <c r="AL172" s="66"/>
      <c r="AM172" s="66"/>
      <c r="AN172" s="66"/>
      <c r="AO172" s="66"/>
      <c r="AP172" s="66"/>
      <c r="AQ172" s="66"/>
      <c r="AR172" s="66"/>
      <c r="AS172" s="66"/>
      <c r="AT172" s="66"/>
      <c r="AU172" s="66"/>
      <c r="AV172" s="66"/>
      <c r="AW172" s="66"/>
    </row>
    <row r="173" spans="1:49" s="38" customFormat="1" ht="14.25">
      <c r="A173" s="164" t="s">
        <v>23</v>
      </c>
      <c r="B173" s="98" t="s">
        <v>1</v>
      </c>
      <c r="C173" s="101">
        <f>C175+C177+C179</f>
        <v>55</v>
      </c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  <c r="R173" s="66"/>
      <c r="S173" s="66"/>
      <c r="T173" s="66"/>
      <c r="U173" s="66"/>
      <c r="V173" s="66"/>
      <c r="W173" s="66"/>
      <c r="X173" s="66"/>
      <c r="Y173" s="66"/>
      <c r="Z173" s="66"/>
      <c r="AA173" s="66"/>
      <c r="AB173" s="66"/>
      <c r="AC173" s="66"/>
      <c r="AD173" s="66"/>
      <c r="AE173" s="66"/>
      <c r="AF173" s="66"/>
      <c r="AG173" s="66"/>
      <c r="AH173" s="66"/>
      <c r="AI173" s="66"/>
      <c r="AJ173" s="66"/>
      <c r="AK173" s="66"/>
      <c r="AL173" s="66"/>
      <c r="AM173" s="66"/>
      <c r="AN173" s="66"/>
      <c r="AO173" s="66"/>
      <c r="AP173" s="66"/>
      <c r="AQ173" s="66"/>
      <c r="AR173" s="66"/>
      <c r="AS173" s="66"/>
      <c r="AT173" s="66"/>
      <c r="AU173" s="66"/>
      <c r="AV173" s="66"/>
      <c r="AW173" s="66"/>
    </row>
    <row r="174" spans="1:49" s="38" customFormat="1" ht="14.25">
      <c r="A174" s="108"/>
      <c r="B174" s="100" t="s">
        <v>2</v>
      </c>
      <c r="C174" s="101">
        <f>C176+C178+C180</f>
        <v>55</v>
      </c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  <c r="R174" s="66"/>
      <c r="S174" s="66"/>
      <c r="T174" s="66"/>
      <c r="U174" s="66"/>
      <c r="V174" s="66"/>
      <c r="W174" s="66"/>
      <c r="X174" s="66"/>
      <c r="Y174" s="66"/>
      <c r="Z174" s="66"/>
      <c r="AA174" s="66"/>
      <c r="AB174" s="66"/>
      <c r="AC174" s="66"/>
      <c r="AD174" s="66"/>
      <c r="AE174" s="66"/>
      <c r="AF174" s="66"/>
      <c r="AG174" s="66"/>
      <c r="AH174" s="66"/>
      <c r="AI174" s="66"/>
      <c r="AJ174" s="66"/>
      <c r="AK174" s="66"/>
      <c r="AL174" s="66"/>
      <c r="AM174" s="66"/>
      <c r="AN174" s="66"/>
      <c r="AO174" s="66"/>
      <c r="AP174" s="66"/>
      <c r="AQ174" s="66"/>
      <c r="AR174" s="66"/>
      <c r="AS174" s="66"/>
      <c r="AT174" s="66"/>
      <c r="AU174" s="66"/>
      <c r="AV174" s="66"/>
      <c r="AW174" s="66"/>
    </row>
    <row r="175" spans="1:49" s="38" customFormat="1" ht="14.25">
      <c r="A175" s="165" t="s">
        <v>16</v>
      </c>
      <c r="B175" s="104" t="s">
        <v>1</v>
      </c>
      <c r="C175" s="101">
        <f>C200</f>
        <v>41</v>
      </c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  <c r="R175" s="66"/>
      <c r="S175" s="66"/>
      <c r="T175" s="66"/>
      <c r="U175" s="66"/>
      <c r="V175" s="66"/>
      <c r="W175" s="66"/>
      <c r="X175" s="66"/>
      <c r="Y175" s="66"/>
      <c r="Z175" s="66"/>
      <c r="AA175" s="66"/>
      <c r="AB175" s="66"/>
      <c r="AC175" s="66"/>
      <c r="AD175" s="66"/>
      <c r="AE175" s="66"/>
      <c r="AF175" s="66"/>
      <c r="AG175" s="66"/>
      <c r="AH175" s="66"/>
      <c r="AI175" s="66"/>
      <c r="AJ175" s="66"/>
      <c r="AK175" s="66"/>
      <c r="AL175" s="66"/>
      <c r="AM175" s="66"/>
      <c r="AN175" s="66"/>
      <c r="AO175" s="66"/>
      <c r="AP175" s="66"/>
      <c r="AQ175" s="66"/>
      <c r="AR175" s="66"/>
      <c r="AS175" s="66"/>
      <c r="AT175" s="66"/>
      <c r="AU175" s="66"/>
      <c r="AV175" s="66"/>
      <c r="AW175" s="66"/>
    </row>
    <row r="176" spans="1:49" s="38" customFormat="1" ht="14.25">
      <c r="A176" s="108"/>
      <c r="B176" s="100" t="s">
        <v>2</v>
      </c>
      <c r="C176" s="101">
        <f>C201</f>
        <v>41</v>
      </c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  <c r="R176" s="66"/>
      <c r="S176" s="66"/>
      <c r="T176" s="66"/>
      <c r="U176" s="66"/>
      <c r="V176" s="66"/>
      <c r="W176" s="66"/>
      <c r="X176" s="66"/>
      <c r="Y176" s="66"/>
      <c r="Z176" s="66"/>
      <c r="AA176" s="66"/>
      <c r="AB176" s="66"/>
      <c r="AC176" s="66"/>
      <c r="AD176" s="66"/>
      <c r="AE176" s="66"/>
      <c r="AF176" s="66"/>
      <c r="AG176" s="66"/>
      <c r="AH176" s="66"/>
      <c r="AI176" s="66"/>
      <c r="AJ176" s="66"/>
      <c r="AK176" s="66"/>
      <c r="AL176" s="66"/>
      <c r="AM176" s="66"/>
      <c r="AN176" s="66"/>
      <c r="AO176" s="66"/>
      <c r="AP176" s="66"/>
      <c r="AQ176" s="66"/>
      <c r="AR176" s="66"/>
      <c r="AS176" s="66"/>
      <c r="AT176" s="66"/>
      <c r="AU176" s="66"/>
      <c r="AV176" s="66"/>
      <c r="AW176" s="66"/>
    </row>
    <row r="177" spans="1:49" s="66" customFormat="1">
      <c r="A177" s="128" t="s">
        <v>45</v>
      </c>
      <c r="B177" s="69" t="s">
        <v>1</v>
      </c>
      <c r="C177" s="131">
        <f>C219</f>
        <v>9</v>
      </c>
    </row>
    <row r="178" spans="1:49" s="66" customFormat="1">
      <c r="A178" s="73"/>
      <c r="B178" s="58" t="s">
        <v>2</v>
      </c>
      <c r="C178" s="131">
        <f>C220</f>
        <v>9</v>
      </c>
    </row>
    <row r="179" spans="1:49" s="66" customFormat="1" ht="14.25">
      <c r="A179" s="204" t="s">
        <v>24</v>
      </c>
      <c r="B179" s="67" t="s">
        <v>1</v>
      </c>
      <c r="C179" s="87">
        <f>C206</f>
        <v>5</v>
      </c>
    </row>
    <row r="180" spans="1:49" s="66" customFormat="1" ht="14.25">
      <c r="A180" s="73"/>
      <c r="B180" s="58" t="s">
        <v>2</v>
      </c>
      <c r="C180" s="87">
        <f>C207</f>
        <v>5</v>
      </c>
    </row>
    <row r="181" spans="1:49" s="38" customFormat="1" ht="15">
      <c r="A181" s="158" t="s">
        <v>17</v>
      </c>
      <c r="B181" s="98" t="s">
        <v>1</v>
      </c>
      <c r="C181" s="106">
        <f t="shared" ref="C181:C184" si="13">C183</f>
        <v>1137</v>
      </c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  <c r="R181" s="66"/>
      <c r="S181" s="66"/>
      <c r="T181" s="66"/>
      <c r="U181" s="66"/>
      <c r="V181" s="66"/>
      <c r="W181" s="66"/>
      <c r="X181" s="66"/>
      <c r="Y181" s="66"/>
      <c r="Z181" s="66"/>
      <c r="AA181" s="66"/>
      <c r="AB181" s="66"/>
      <c r="AC181" s="66"/>
      <c r="AD181" s="66"/>
      <c r="AE181" s="66"/>
      <c r="AF181" s="66"/>
      <c r="AG181" s="66"/>
      <c r="AH181" s="66"/>
      <c r="AI181" s="66"/>
      <c r="AJ181" s="66"/>
      <c r="AK181" s="66"/>
      <c r="AL181" s="66"/>
      <c r="AM181" s="66"/>
      <c r="AN181" s="66"/>
      <c r="AO181" s="66"/>
      <c r="AP181" s="66"/>
      <c r="AQ181" s="66"/>
      <c r="AR181" s="66"/>
      <c r="AS181" s="66"/>
      <c r="AT181" s="66"/>
      <c r="AU181" s="66"/>
      <c r="AV181" s="66"/>
      <c r="AW181" s="66"/>
    </row>
    <row r="182" spans="1:49" s="38" customFormat="1" ht="15">
      <c r="A182" s="108" t="s">
        <v>9</v>
      </c>
      <c r="B182" s="100" t="s">
        <v>2</v>
      </c>
      <c r="C182" s="106">
        <f t="shared" si="13"/>
        <v>1137</v>
      </c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  <c r="Q182" s="66"/>
      <c r="R182" s="66"/>
      <c r="S182" s="66"/>
      <c r="T182" s="66"/>
      <c r="U182" s="66"/>
      <c r="V182" s="66"/>
      <c r="W182" s="66"/>
      <c r="X182" s="66"/>
      <c r="Y182" s="66"/>
      <c r="Z182" s="66"/>
      <c r="AA182" s="66"/>
      <c r="AB182" s="66"/>
      <c r="AC182" s="66"/>
      <c r="AD182" s="66"/>
      <c r="AE182" s="66"/>
      <c r="AF182" s="66"/>
      <c r="AG182" s="66"/>
      <c r="AH182" s="66"/>
      <c r="AI182" s="66"/>
      <c r="AJ182" s="66"/>
      <c r="AK182" s="66"/>
      <c r="AL182" s="66"/>
      <c r="AM182" s="66"/>
      <c r="AN182" s="66"/>
      <c r="AO182" s="66"/>
      <c r="AP182" s="66"/>
      <c r="AQ182" s="66"/>
      <c r="AR182" s="66"/>
      <c r="AS182" s="66"/>
      <c r="AT182" s="66"/>
      <c r="AU182" s="66"/>
      <c r="AV182" s="66"/>
      <c r="AW182" s="66"/>
    </row>
    <row r="183" spans="1:49" s="38" customFormat="1" ht="14.25">
      <c r="A183" s="148" t="s">
        <v>10</v>
      </c>
      <c r="B183" s="104" t="s">
        <v>1</v>
      </c>
      <c r="C183" s="101">
        <f t="shared" si="13"/>
        <v>1137</v>
      </c>
      <c r="D183" s="37"/>
      <c r="E183" s="61"/>
      <c r="F183" s="61"/>
      <c r="G183" s="61"/>
      <c r="H183" s="61"/>
      <c r="I183" s="61"/>
      <c r="J183" s="66"/>
      <c r="K183" s="66"/>
      <c r="L183" s="66"/>
      <c r="M183" s="66"/>
      <c r="N183" s="66"/>
      <c r="O183" s="66"/>
      <c r="P183" s="66"/>
      <c r="Q183" s="66"/>
      <c r="R183" s="66"/>
      <c r="S183" s="66"/>
      <c r="T183" s="66"/>
      <c r="U183" s="66"/>
      <c r="V183" s="66"/>
      <c r="W183" s="66"/>
      <c r="X183" s="66"/>
      <c r="Y183" s="66"/>
      <c r="Z183" s="66"/>
      <c r="AA183" s="66"/>
      <c r="AB183" s="66"/>
      <c r="AC183" s="66"/>
      <c r="AD183" s="66"/>
      <c r="AE183" s="66"/>
      <c r="AF183" s="66"/>
      <c r="AG183" s="66"/>
      <c r="AH183" s="66"/>
      <c r="AI183" s="66"/>
      <c r="AJ183" s="66"/>
      <c r="AK183" s="66"/>
      <c r="AL183" s="66"/>
      <c r="AM183" s="66"/>
      <c r="AN183" s="66"/>
      <c r="AO183" s="66"/>
      <c r="AP183" s="66"/>
      <c r="AQ183" s="66"/>
      <c r="AR183" s="66"/>
      <c r="AS183" s="66"/>
      <c r="AT183" s="66"/>
      <c r="AU183" s="66"/>
      <c r="AV183" s="66"/>
      <c r="AW183" s="66"/>
    </row>
    <row r="184" spans="1:49" s="38" customFormat="1" ht="14.25">
      <c r="A184" s="152"/>
      <c r="B184" s="100" t="s">
        <v>2</v>
      </c>
      <c r="C184" s="101">
        <f t="shared" si="13"/>
        <v>1137</v>
      </c>
      <c r="D184" s="37"/>
      <c r="E184" s="61"/>
      <c r="F184" s="61"/>
      <c r="G184" s="61"/>
      <c r="H184" s="61"/>
      <c r="I184" s="61"/>
      <c r="J184" s="66"/>
      <c r="K184" s="66"/>
      <c r="L184" s="66"/>
      <c r="M184" s="66"/>
      <c r="N184" s="66"/>
      <c r="O184" s="66"/>
      <c r="P184" s="66"/>
      <c r="Q184" s="66"/>
      <c r="R184" s="66"/>
      <c r="S184" s="66"/>
      <c r="T184" s="66"/>
      <c r="U184" s="66"/>
      <c r="V184" s="66"/>
      <c r="W184" s="66"/>
      <c r="X184" s="66"/>
      <c r="Y184" s="66"/>
      <c r="Z184" s="66"/>
      <c r="AA184" s="66"/>
      <c r="AB184" s="66"/>
      <c r="AC184" s="66"/>
      <c r="AD184" s="66"/>
      <c r="AE184" s="66"/>
      <c r="AF184" s="66"/>
      <c r="AG184" s="66"/>
      <c r="AH184" s="66"/>
      <c r="AI184" s="66"/>
      <c r="AJ184" s="66"/>
      <c r="AK184" s="66"/>
      <c r="AL184" s="66"/>
      <c r="AM184" s="66"/>
      <c r="AN184" s="66"/>
      <c r="AO184" s="66"/>
      <c r="AP184" s="66"/>
      <c r="AQ184" s="66"/>
      <c r="AR184" s="66"/>
      <c r="AS184" s="66"/>
      <c r="AT184" s="66"/>
      <c r="AU184" s="66"/>
      <c r="AV184" s="66"/>
      <c r="AW184" s="66"/>
    </row>
    <row r="185" spans="1:49" s="38" customFormat="1" ht="14.25">
      <c r="A185" s="164" t="s">
        <v>23</v>
      </c>
      <c r="B185" s="98" t="s">
        <v>1</v>
      </c>
      <c r="C185" s="101">
        <f>C187+C189</f>
        <v>1137</v>
      </c>
      <c r="E185" s="66"/>
      <c r="F185" s="66"/>
      <c r="G185" s="66"/>
      <c r="H185" s="66"/>
      <c r="I185" s="66"/>
      <c r="J185" s="66"/>
      <c r="K185" s="66"/>
      <c r="L185" s="66"/>
      <c r="M185" s="66"/>
      <c r="N185" s="66"/>
      <c r="O185" s="66"/>
      <c r="P185" s="66"/>
      <c r="Q185" s="66"/>
      <c r="R185" s="66"/>
      <c r="S185" s="66"/>
      <c r="T185" s="66"/>
      <c r="U185" s="66"/>
      <c r="V185" s="66"/>
      <c r="W185" s="66"/>
      <c r="X185" s="66"/>
      <c r="Y185" s="66"/>
      <c r="Z185" s="66"/>
      <c r="AA185" s="66"/>
      <c r="AB185" s="66"/>
      <c r="AC185" s="66"/>
      <c r="AD185" s="66"/>
      <c r="AE185" s="66"/>
      <c r="AF185" s="66"/>
      <c r="AG185" s="66"/>
      <c r="AH185" s="66"/>
      <c r="AI185" s="66"/>
      <c r="AJ185" s="66"/>
      <c r="AK185" s="66"/>
      <c r="AL185" s="66"/>
      <c r="AM185" s="66"/>
      <c r="AN185" s="66"/>
      <c r="AO185" s="66"/>
      <c r="AP185" s="66"/>
      <c r="AQ185" s="66"/>
      <c r="AR185" s="66"/>
      <c r="AS185" s="66"/>
      <c r="AT185" s="66"/>
      <c r="AU185" s="66"/>
      <c r="AV185" s="66"/>
      <c r="AW185" s="66"/>
    </row>
    <row r="186" spans="1:49" s="38" customFormat="1" ht="14.25">
      <c r="A186" s="108"/>
      <c r="B186" s="100" t="s">
        <v>2</v>
      </c>
      <c r="C186" s="101">
        <f>C188+C190</f>
        <v>1137</v>
      </c>
      <c r="D186" s="40">
        <f>D188</f>
        <v>0</v>
      </c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  <c r="R186" s="66"/>
      <c r="S186" s="66"/>
      <c r="T186" s="66"/>
      <c r="U186" s="66"/>
      <c r="V186" s="66"/>
      <c r="W186" s="66"/>
      <c r="X186" s="66"/>
      <c r="Y186" s="66"/>
      <c r="Z186" s="66"/>
      <c r="AA186" s="66"/>
      <c r="AB186" s="66"/>
      <c r="AC186" s="66"/>
      <c r="AD186" s="66"/>
      <c r="AE186" s="66"/>
      <c r="AF186" s="66"/>
      <c r="AG186" s="66"/>
      <c r="AH186" s="66"/>
      <c r="AI186" s="66"/>
      <c r="AJ186" s="66"/>
      <c r="AK186" s="66"/>
      <c r="AL186" s="66"/>
      <c r="AM186" s="66"/>
      <c r="AN186" s="66"/>
      <c r="AO186" s="66"/>
      <c r="AP186" s="66"/>
      <c r="AQ186" s="66"/>
      <c r="AR186" s="66"/>
      <c r="AS186" s="66"/>
      <c r="AT186" s="66"/>
      <c r="AU186" s="66"/>
      <c r="AV186" s="66"/>
      <c r="AW186" s="66"/>
    </row>
    <row r="187" spans="1:49" s="38" customFormat="1" ht="14.25">
      <c r="A187" s="165" t="s">
        <v>16</v>
      </c>
      <c r="B187" s="104" t="s">
        <v>1</v>
      </c>
      <c r="C187" s="101">
        <f>C247+C334+C379</f>
        <v>1081</v>
      </c>
      <c r="E187" s="66"/>
      <c r="F187" s="66"/>
      <c r="G187" s="66"/>
      <c r="H187" s="66"/>
      <c r="I187" s="66"/>
      <c r="J187" s="66"/>
      <c r="K187" s="66"/>
      <c r="L187" s="66"/>
      <c r="M187" s="66"/>
      <c r="N187" s="66"/>
      <c r="O187" s="66"/>
      <c r="P187" s="66"/>
      <c r="Q187" s="66"/>
      <c r="R187" s="66"/>
      <c r="S187" s="66"/>
      <c r="T187" s="66"/>
      <c r="U187" s="66"/>
      <c r="V187" s="66"/>
      <c r="W187" s="66"/>
      <c r="X187" s="66"/>
      <c r="Y187" s="66"/>
      <c r="Z187" s="66"/>
      <c r="AA187" s="66"/>
      <c r="AB187" s="66"/>
      <c r="AC187" s="66"/>
      <c r="AD187" s="66"/>
      <c r="AE187" s="66"/>
      <c r="AF187" s="66"/>
      <c r="AG187" s="66"/>
      <c r="AH187" s="66"/>
      <c r="AI187" s="66"/>
      <c r="AJ187" s="66"/>
      <c r="AK187" s="66"/>
      <c r="AL187" s="66"/>
      <c r="AM187" s="66"/>
      <c r="AN187" s="66"/>
      <c r="AO187" s="66"/>
      <c r="AP187" s="66"/>
      <c r="AQ187" s="66"/>
      <c r="AR187" s="66"/>
      <c r="AS187" s="66"/>
      <c r="AT187" s="66"/>
      <c r="AU187" s="66"/>
      <c r="AV187" s="66"/>
      <c r="AW187" s="66"/>
    </row>
    <row r="188" spans="1:49" s="38" customFormat="1" ht="14.25">
      <c r="A188" s="108"/>
      <c r="B188" s="100" t="s">
        <v>2</v>
      </c>
      <c r="C188" s="101">
        <f>C248+C335+C380</f>
        <v>1081</v>
      </c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66"/>
      <c r="P188" s="66"/>
      <c r="Q188" s="66"/>
      <c r="R188" s="66"/>
      <c r="S188" s="66"/>
      <c r="T188" s="66"/>
      <c r="U188" s="66"/>
      <c r="V188" s="66"/>
      <c r="W188" s="66"/>
      <c r="X188" s="66"/>
      <c r="Y188" s="66"/>
      <c r="Z188" s="66"/>
      <c r="AA188" s="66"/>
      <c r="AB188" s="66"/>
      <c r="AC188" s="66"/>
      <c r="AD188" s="66"/>
      <c r="AE188" s="66"/>
      <c r="AF188" s="66"/>
      <c r="AG188" s="66"/>
      <c r="AH188" s="66"/>
      <c r="AI188" s="66"/>
      <c r="AJ188" s="66"/>
      <c r="AK188" s="66"/>
      <c r="AL188" s="66"/>
      <c r="AM188" s="66"/>
      <c r="AN188" s="66"/>
      <c r="AO188" s="66"/>
      <c r="AP188" s="66"/>
      <c r="AQ188" s="66"/>
      <c r="AR188" s="66"/>
      <c r="AS188" s="66"/>
      <c r="AT188" s="66"/>
      <c r="AU188" s="66"/>
      <c r="AV188" s="66"/>
      <c r="AW188" s="66"/>
    </row>
    <row r="189" spans="1:49" s="66" customFormat="1" ht="15" customHeight="1">
      <c r="A189" s="205" t="s">
        <v>24</v>
      </c>
      <c r="B189" s="98" t="s">
        <v>1</v>
      </c>
      <c r="C189" s="101">
        <f>C303+C358</f>
        <v>56</v>
      </c>
    </row>
    <row r="190" spans="1:49" s="66" customFormat="1" ht="15" customHeight="1">
      <c r="A190" s="206"/>
      <c r="B190" s="100" t="s">
        <v>2</v>
      </c>
      <c r="C190" s="101">
        <f>C304+C359</f>
        <v>56</v>
      </c>
    </row>
    <row r="191" spans="1:49" s="38" customFormat="1">
      <c r="A191" s="180" t="s">
        <v>18</v>
      </c>
      <c r="B191" s="181"/>
      <c r="C191" s="182"/>
      <c r="D191" s="207"/>
      <c r="E191" s="208"/>
      <c r="F191" s="208"/>
      <c r="G191" s="208"/>
      <c r="H191" s="208"/>
      <c r="I191" s="208"/>
      <c r="J191" s="66"/>
      <c r="K191" s="66"/>
      <c r="L191" s="66"/>
      <c r="M191" s="66"/>
      <c r="N191" s="66"/>
      <c r="O191" s="66"/>
      <c r="P191" s="66"/>
      <c r="Q191" s="66"/>
      <c r="R191" s="66"/>
      <c r="S191" s="66"/>
      <c r="T191" s="66"/>
      <c r="U191" s="66"/>
      <c r="V191" s="66"/>
      <c r="W191" s="66"/>
      <c r="X191" s="66"/>
      <c r="Y191" s="66"/>
      <c r="Z191" s="66"/>
      <c r="AA191" s="66"/>
      <c r="AB191" s="66"/>
      <c r="AC191" s="66"/>
      <c r="AD191" s="66"/>
      <c r="AE191" s="66"/>
      <c r="AF191" s="66"/>
      <c r="AG191" s="66"/>
      <c r="AH191" s="66"/>
      <c r="AI191" s="66"/>
      <c r="AJ191" s="66"/>
      <c r="AK191" s="66"/>
      <c r="AL191" s="66"/>
      <c r="AM191" s="66"/>
      <c r="AN191" s="66"/>
      <c r="AO191" s="66"/>
      <c r="AP191" s="66"/>
      <c r="AQ191" s="66"/>
      <c r="AR191" s="66"/>
      <c r="AS191" s="66"/>
      <c r="AT191" s="66"/>
      <c r="AU191" s="66"/>
      <c r="AV191" s="66"/>
      <c r="AW191" s="66"/>
    </row>
    <row r="192" spans="1:49" s="38" customFormat="1">
      <c r="A192" s="209" t="s">
        <v>14</v>
      </c>
      <c r="B192" s="44" t="s">
        <v>1</v>
      </c>
      <c r="C192" s="40">
        <f t="shared" ref="C192:C197" si="14">C194</f>
        <v>46</v>
      </c>
      <c r="D192" s="210"/>
      <c r="E192" s="88"/>
      <c r="F192" s="88"/>
      <c r="G192" s="88"/>
      <c r="H192" s="88"/>
      <c r="I192" s="88"/>
      <c r="J192" s="66"/>
      <c r="K192" s="66"/>
      <c r="L192" s="66"/>
      <c r="M192" s="66"/>
      <c r="N192" s="66"/>
      <c r="O192" s="66"/>
      <c r="P192" s="66"/>
      <c r="Q192" s="66"/>
      <c r="R192" s="66"/>
      <c r="S192" s="66"/>
      <c r="T192" s="66"/>
      <c r="U192" s="66"/>
      <c r="V192" s="66"/>
      <c r="W192" s="66"/>
      <c r="X192" s="66"/>
      <c r="Y192" s="66"/>
      <c r="Z192" s="66"/>
      <c r="AA192" s="66"/>
      <c r="AB192" s="66"/>
      <c r="AC192" s="66"/>
      <c r="AD192" s="66"/>
      <c r="AE192" s="66"/>
      <c r="AF192" s="66"/>
      <c r="AG192" s="66"/>
      <c r="AH192" s="66"/>
      <c r="AI192" s="66"/>
      <c r="AJ192" s="66"/>
      <c r="AK192" s="66"/>
      <c r="AL192" s="66"/>
      <c r="AM192" s="66"/>
      <c r="AN192" s="66"/>
      <c r="AO192" s="66"/>
      <c r="AP192" s="66"/>
      <c r="AQ192" s="66"/>
      <c r="AR192" s="66"/>
      <c r="AS192" s="66"/>
      <c r="AT192" s="66"/>
      <c r="AU192" s="66"/>
      <c r="AV192" s="66"/>
      <c r="AW192" s="66"/>
    </row>
    <row r="193" spans="1:49" s="38" customFormat="1">
      <c r="A193" s="10" t="s">
        <v>42</v>
      </c>
      <c r="B193" s="35" t="s">
        <v>2</v>
      </c>
      <c r="C193" s="40">
        <f t="shared" si="14"/>
        <v>46</v>
      </c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  <c r="R193" s="66"/>
      <c r="S193" s="66"/>
      <c r="T193" s="66"/>
      <c r="U193" s="66"/>
      <c r="V193" s="66"/>
      <c r="W193" s="66"/>
      <c r="X193" s="66"/>
      <c r="Y193" s="66"/>
      <c r="Z193" s="66"/>
      <c r="AA193" s="66"/>
      <c r="AB193" s="66"/>
      <c r="AC193" s="66"/>
      <c r="AD193" s="66"/>
      <c r="AE193" s="66"/>
      <c r="AF193" s="66"/>
      <c r="AG193" s="66"/>
      <c r="AH193" s="66"/>
      <c r="AI193" s="66"/>
      <c r="AJ193" s="66"/>
      <c r="AK193" s="66"/>
      <c r="AL193" s="66"/>
      <c r="AM193" s="66"/>
      <c r="AN193" s="66"/>
      <c r="AO193" s="66"/>
      <c r="AP193" s="66"/>
      <c r="AQ193" s="66"/>
      <c r="AR193" s="66"/>
      <c r="AS193" s="66"/>
      <c r="AT193" s="66"/>
      <c r="AU193" s="66"/>
      <c r="AV193" s="66"/>
      <c r="AW193" s="66"/>
    </row>
    <row r="194" spans="1:49" s="38" customFormat="1">
      <c r="A194" s="51" t="s">
        <v>28</v>
      </c>
      <c r="B194" s="44" t="s">
        <v>1</v>
      </c>
      <c r="C194" s="25">
        <f>C196</f>
        <v>46</v>
      </c>
      <c r="E194" s="66"/>
      <c r="F194" s="66"/>
      <c r="G194" s="66"/>
      <c r="H194" s="66"/>
      <c r="I194" s="66"/>
      <c r="J194" s="66"/>
      <c r="K194" s="66"/>
      <c r="L194" s="66"/>
      <c r="M194" s="66"/>
      <c r="N194" s="66"/>
      <c r="O194" s="66"/>
      <c r="P194" s="66"/>
      <c r="Q194" s="66"/>
      <c r="R194" s="66"/>
      <c r="S194" s="66"/>
      <c r="T194" s="66"/>
      <c r="U194" s="66"/>
      <c r="V194" s="66"/>
      <c r="W194" s="66"/>
      <c r="X194" s="66"/>
      <c r="Y194" s="66"/>
      <c r="Z194" s="66"/>
      <c r="AA194" s="66"/>
      <c r="AB194" s="66"/>
      <c r="AC194" s="66"/>
      <c r="AD194" s="66"/>
      <c r="AE194" s="66"/>
      <c r="AF194" s="66"/>
      <c r="AG194" s="66"/>
      <c r="AH194" s="66"/>
      <c r="AI194" s="66"/>
      <c r="AJ194" s="66"/>
      <c r="AK194" s="66"/>
      <c r="AL194" s="66"/>
      <c r="AM194" s="66"/>
      <c r="AN194" s="66"/>
      <c r="AO194" s="66"/>
      <c r="AP194" s="66"/>
      <c r="AQ194" s="66"/>
      <c r="AR194" s="66"/>
      <c r="AS194" s="66"/>
      <c r="AT194" s="66"/>
      <c r="AU194" s="66"/>
      <c r="AV194" s="66"/>
      <c r="AW194" s="66"/>
    </row>
    <row r="195" spans="1:49" s="38" customFormat="1">
      <c r="A195" s="10" t="s">
        <v>43</v>
      </c>
      <c r="B195" s="35" t="s">
        <v>2</v>
      </c>
      <c r="C195" s="25">
        <f>C197</f>
        <v>46</v>
      </c>
      <c r="E195" s="66"/>
      <c r="F195" s="66"/>
      <c r="G195" s="66"/>
      <c r="H195" s="66"/>
      <c r="I195" s="66"/>
      <c r="J195" s="66"/>
      <c r="K195" s="66"/>
      <c r="L195" s="66"/>
      <c r="M195" s="66"/>
      <c r="N195" s="66"/>
      <c r="O195" s="66"/>
      <c r="P195" s="66"/>
      <c r="Q195" s="66"/>
      <c r="R195" s="66"/>
      <c r="S195" s="66"/>
      <c r="T195" s="66"/>
      <c r="U195" s="66"/>
      <c r="V195" s="66"/>
      <c r="W195" s="66"/>
      <c r="X195" s="66"/>
      <c r="Y195" s="66"/>
      <c r="Z195" s="66"/>
      <c r="AA195" s="66"/>
      <c r="AB195" s="66"/>
      <c r="AC195" s="66"/>
      <c r="AD195" s="66"/>
      <c r="AE195" s="66"/>
      <c r="AF195" s="66"/>
      <c r="AG195" s="66"/>
      <c r="AH195" s="66"/>
      <c r="AI195" s="66"/>
      <c r="AJ195" s="66"/>
      <c r="AK195" s="66"/>
      <c r="AL195" s="66"/>
      <c r="AM195" s="66"/>
      <c r="AN195" s="66"/>
      <c r="AO195" s="66"/>
      <c r="AP195" s="66"/>
      <c r="AQ195" s="66"/>
      <c r="AR195" s="66"/>
      <c r="AS195" s="66"/>
      <c r="AT195" s="66"/>
      <c r="AU195" s="66"/>
      <c r="AV195" s="66"/>
      <c r="AW195" s="66"/>
    </row>
    <row r="196" spans="1:49" s="38" customFormat="1">
      <c r="A196" s="12" t="s">
        <v>10</v>
      </c>
      <c r="B196" s="45" t="s">
        <v>1</v>
      </c>
      <c r="C196" s="40">
        <f t="shared" si="14"/>
        <v>46</v>
      </c>
      <c r="D196" s="37"/>
      <c r="E196" s="61"/>
      <c r="F196" s="61"/>
      <c r="G196" s="61"/>
      <c r="H196" s="61"/>
      <c r="I196" s="61"/>
      <c r="J196" s="66"/>
      <c r="K196" s="66"/>
      <c r="L196" s="66"/>
      <c r="M196" s="66"/>
      <c r="N196" s="66"/>
      <c r="O196" s="66"/>
      <c r="P196" s="66"/>
      <c r="Q196" s="66"/>
      <c r="R196" s="66"/>
      <c r="S196" s="66"/>
      <c r="T196" s="66"/>
      <c r="U196" s="66"/>
      <c r="V196" s="66"/>
      <c r="W196" s="66"/>
      <c r="X196" s="66"/>
      <c r="Y196" s="66"/>
      <c r="Z196" s="66"/>
      <c r="AA196" s="66"/>
      <c r="AB196" s="66"/>
      <c r="AC196" s="66"/>
      <c r="AD196" s="66"/>
      <c r="AE196" s="66"/>
      <c r="AF196" s="66"/>
      <c r="AG196" s="66"/>
      <c r="AH196" s="66"/>
      <c r="AI196" s="66"/>
      <c r="AJ196" s="66"/>
      <c r="AK196" s="66"/>
      <c r="AL196" s="66"/>
      <c r="AM196" s="66"/>
      <c r="AN196" s="66"/>
      <c r="AO196" s="66"/>
      <c r="AP196" s="66"/>
      <c r="AQ196" s="66"/>
      <c r="AR196" s="66"/>
      <c r="AS196" s="66"/>
      <c r="AT196" s="66"/>
      <c r="AU196" s="66"/>
      <c r="AV196" s="66"/>
      <c r="AW196" s="66"/>
    </row>
    <row r="197" spans="1:49" s="38" customFormat="1">
      <c r="A197" s="11"/>
      <c r="B197" s="35" t="s">
        <v>2</v>
      </c>
      <c r="C197" s="40">
        <f t="shared" si="14"/>
        <v>46</v>
      </c>
      <c r="D197" s="37"/>
      <c r="E197" s="61"/>
      <c r="F197" s="61"/>
      <c r="G197" s="61"/>
      <c r="H197" s="61"/>
      <c r="I197" s="61"/>
      <c r="J197" s="66"/>
      <c r="K197" s="66"/>
      <c r="L197" s="66"/>
      <c r="M197" s="66"/>
      <c r="N197" s="66"/>
      <c r="O197" s="66"/>
      <c r="P197" s="66"/>
      <c r="Q197" s="66"/>
      <c r="R197" s="66"/>
      <c r="S197" s="66"/>
      <c r="T197" s="66"/>
      <c r="U197" s="66"/>
      <c r="V197" s="66"/>
      <c r="W197" s="66"/>
      <c r="X197" s="66"/>
      <c r="Y197" s="66"/>
      <c r="Z197" s="66"/>
      <c r="AA197" s="66"/>
      <c r="AB197" s="66"/>
      <c r="AC197" s="66"/>
      <c r="AD197" s="66"/>
      <c r="AE197" s="66"/>
      <c r="AF197" s="66"/>
      <c r="AG197" s="66"/>
      <c r="AH197" s="66"/>
      <c r="AI197" s="66"/>
      <c r="AJ197" s="66"/>
      <c r="AK197" s="66"/>
      <c r="AL197" s="66"/>
      <c r="AM197" s="66"/>
      <c r="AN197" s="66"/>
      <c r="AO197" s="66"/>
      <c r="AP197" s="66"/>
      <c r="AQ197" s="66"/>
      <c r="AR197" s="66"/>
      <c r="AS197" s="66"/>
      <c r="AT197" s="66"/>
      <c r="AU197" s="66"/>
      <c r="AV197" s="66"/>
      <c r="AW197" s="66"/>
    </row>
    <row r="198" spans="1:49" s="38" customFormat="1">
      <c r="A198" s="33" t="s">
        <v>23</v>
      </c>
      <c r="B198" s="44" t="s">
        <v>1</v>
      </c>
      <c r="C198" s="40">
        <f>C200+C206</f>
        <v>46</v>
      </c>
      <c r="E198" s="66"/>
      <c r="F198" s="66"/>
      <c r="G198" s="66"/>
      <c r="H198" s="66"/>
      <c r="I198" s="66"/>
      <c r="J198" s="66"/>
      <c r="K198" s="66"/>
      <c r="L198" s="66"/>
      <c r="M198" s="66"/>
      <c r="N198" s="66"/>
      <c r="O198" s="66"/>
      <c r="P198" s="66"/>
      <c r="Q198" s="66"/>
      <c r="R198" s="66"/>
      <c r="S198" s="66"/>
      <c r="T198" s="66"/>
      <c r="U198" s="66"/>
      <c r="V198" s="66"/>
      <c r="W198" s="66"/>
      <c r="X198" s="66"/>
      <c r="Y198" s="66"/>
      <c r="Z198" s="66"/>
      <c r="AA198" s="66"/>
      <c r="AB198" s="66"/>
      <c r="AC198" s="66"/>
      <c r="AD198" s="66"/>
      <c r="AE198" s="66"/>
      <c r="AF198" s="66"/>
      <c r="AG198" s="66"/>
      <c r="AH198" s="66"/>
      <c r="AI198" s="66"/>
      <c r="AJ198" s="66"/>
      <c r="AK198" s="66"/>
      <c r="AL198" s="66"/>
      <c r="AM198" s="66"/>
      <c r="AN198" s="66"/>
      <c r="AO198" s="66"/>
      <c r="AP198" s="66"/>
      <c r="AQ198" s="66"/>
      <c r="AR198" s="66"/>
      <c r="AS198" s="66"/>
      <c r="AT198" s="66"/>
      <c r="AU198" s="66"/>
      <c r="AV198" s="66"/>
      <c r="AW198" s="66"/>
    </row>
    <row r="199" spans="1:49" s="38" customFormat="1">
      <c r="A199" s="10"/>
      <c r="B199" s="35" t="s">
        <v>2</v>
      </c>
      <c r="C199" s="40">
        <f>C201+C207</f>
        <v>46</v>
      </c>
      <c r="E199" s="66"/>
      <c r="F199" s="66"/>
      <c r="G199" s="66"/>
      <c r="H199" s="66"/>
      <c r="I199" s="66"/>
      <c r="J199" s="66"/>
      <c r="K199" s="66"/>
      <c r="L199" s="66"/>
      <c r="M199" s="66"/>
      <c r="N199" s="66"/>
      <c r="O199" s="66"/>
      <c r="P199" s="66"/>
      <c r="Q199" s="66"/>
      <c r="R199" s="66"/>
      <c r="S199" s="66"/>
      <c r="T199" s="66"/>
      <c r="U199" s="66"/>
      <c r="V199" s="66"/>
      <c r="W199" s="66"/>
      <c r="X199" s="66"/>
      <c r="Y199" s="66"/>
      <c r="Z199" s="66"/>
      <c r="AA199" s="66"/>
      <c r="AB199" s="66"/>
      <c r="AC199" s="66"/>
      <c r="AD199" s="66"/>
      <c r="AE199" s="66"/>
      <c r="AF199" s="66"/>
      <c r="AG199" s="66"/>
      <c r="AH199" s="66"/>
      <c r="AI199" s="66"/>
      <c r="AJ199" s="66"/>
      <c r="AK199" s="66"/>
      <c r="AL199" s="66"/>
      <c r="AM199" s="66"/>
      <c r="AN199" s="66"/>
      <c r="AO199" s="66"/>
      <c r="AP199" s="66"/>
      <c r="AQ199" s="66"/>
      <c r="AR199" s="66"/>
      <c r="AS199" s="66"/>
      <c r="AT199" s="66"/>
      <c r="AU199" s="66"/>
      <c r="AV199" s="66"/>
      <c r="AW199" s="66"/>
    </row>
    <row r="200" spans="1:49" s="38" customFormat="1">
      <c r="A200" s="80" t="s">
        <v>16</v>
      </c>
      <c r="B200" s="45" t="s">
        <v>1</v>
      </c>
      <c r="C200" s="40">
        <f>C202+C204</f>
        <v>41</v>
      </c>
      <c r="E200" s="66"/>
      <c r="F200" s="66"/>
      <c r="G200" s="66"/>
      <c r="H200" s="66"/>
      <c r="I200" s="66"/>
      <c r="J200" s="66"/>
      <c r="K200" s="66"/>
      <c r="L200" s="66"/>
      <c r="M200" s="66"/>
      <c r="N200" s="66"/>
      <c r="O200" s="66"/>
      <c r="P200" s="66"/>
      <c r="Q200" s="66"/>
      <c r="R200" s="66"/>
      <c r="S200" s="66"/>
      <c r="T200" s="66"/>
      <c r="U200" s="66"/>
      <c r="V200" s="66"/>
      <c r="W200" s="66"/>
      <c r="X200" s="66"/>
      <c r="Y200" s="66"/>
      <c r="Z200" s="66"/>
      <c r="AA200" s="66"/>
      <c r="AB200" s="66"/>
      <c r="AC200" s="66"/>
      <c r="AD200" s="66"/>
      <c r="AE200" s="66"/>
      <c r="AF200" s="66"/>
      <c r="AG200" s="66"/>
      <c r="AH200" s="66"/>
      <c r="AI200" s="66"/>
      <c r="AJ200" s="66"/>
      <c r="AK200" s="66"/>
      <c r="AL200" s="66"/>
      <c r="AM200" s="66"/>
      <c r="AN200" s="66"/>
      <c r="AO200" s="66"/>
      <c r="AP200" s="66"/>
      <c r="AQ200" s="66"/>
      <c r="AR200" s="66"/>
      <c r="AS200" s="66"/>
      <c r="AT200" s="66"/>
      <c r="AU200" s="66"/>
      <c r="AV200" s="66"/>
      <c r="AW200" s="66"/>
    </row>
    <row r="201" spans="1:49" s="38" customFormat="1">
      <c r="A201" s="10"/>
      <c r="B201" s="35" t="s">
        <v>2</v>
      </c>
      <c r="C201" s="40">
        <f>C203+C205</f>
        <v>41</v>
      </c>
      <c r="E201" s="66"/>
      <c r="F201" s="66"/>
      <c r="G201" s="66"/>
      <c r="H201" s="66"/>
      <c r="I201" s="66"/>
      <c r="J201" s="66"/>
      <c r="K201" s="66"/>
      <c r="L201" s="66"/>
      <c r="M201" s="66"/>
      <c r="N201" s="66"/>
      <c r="O201" s="66"/>
      <c r="P201" s="66"/>
      <c r="Q201" s="66"/>
      <c r="R201" s="66"/>
      <c r="S201" s="66"/>
      <c r="T201" s="66"/>
      <c r="U201" s="66"/>
      <c r="V201" s="66"/>
      <c r="W201" s="66"/>
      <c r="X201" s="66"/>
      <c r="Y201" s="66"/>
      <c r="Z201" s="66"/>
      <c r="AA201" s="66"/>
      <c r="AB201" s="66"/>
      <c r="AC201" s="66"/>
      <c r="AD201" s="66"/>
      <c r="AE201" s="66"/>
      <c r="AF201" s="66"/>
      <c r="AG201" s="66"/>
      <c r="AH201" s="66"/>
      <c r="AI201" s="66"/>
      <c r="AJ201" s="66"/>
      <c r="AK201" s="66"/>
      <c r="AL201" s="66"/>
      <c r="AM201" s="66"/>
      <c r="AN201" s="66"/>
      <c r="AO201" s="66"/>
      <c r="AP201" s="66"/>
      <c r="AQ201" s="66"/>
      <c r="AR201" s="66"/>
      <c r="AS201" s="66"/>
      <c r="AT201" s="66"/>
      <c r="AU201" s="66"/>
      <c r="AV201" s="66"/>
      <c r="AW201" s="66"/>
    </row>
    <row r="202" spans="1:49" s="66" customFormat="1" ht="15">
      <c r="A202" s="172" t="s">
        <v>63</v>
      </c>
      <c r="B202" s="67" t="s">
        <v>1</v>
      </c>
      <c r="C202" s="60">
        <v>40</v>
      </c>
    </row>
    <row r="203" spans="1:49" s="66" customFormat="1">
      <c r="A203" s="73"/>
      <c r="B203" s="58" t="s">
        <v>2</v>
      </c>
      <c r="C203" s="60">
        <v>40</v>
      </c>
    </row>
    <row r="204" spans="1:49" s="66" customFormat="1" ht="30">
      <c r="A204" s="140" t="s">
        <v>64</v>
      </c>
      <c r="B204" s="67" t="s">
        <v>1</v>
      </c>
      <c r="C204" s="60">
        <v>1</v>
      </c>
    </row>
    <row r="205" spans="1:49" s="66" customFormat="1">
      <c r="A205" s="73"/>
      <c r="B205" s="58" t="s">
        <v>2</v>
      </c>
      <c r="C205" s="60">
        <v>1</v>
      </c>
    </row>
    <row r="206" spans="1:49" s="66" customFormat="1" ht="14.25">
      <c r="A206" s="243" t="s">
        <v>24</v>
      </c>
      <c r="B206" s="67" t="s">
        <v>1</v>
      </c>
      <c r="C206" s="60">
        <f>C208</f>
        <v>5</v>
      </c>
    </row>
    <row r="207" spans="1:49" s="66" customFormat="1">
      <c r="A207" s="73"/>
      <c r="B207" s="58" t="s">
        <v>2</v>
      </c>
      <c r="C207" s="60">
        <f>C209</f>
        <v>5</v>
      </c>
    </row>
    <row r="208" spans="1:49" s="66" customFormat="1" ht="14.25">
      <c r="A208" s="211" t="s">
        <v>62</v>
      </c>
      <c r="B208" s="67" t="s">
        <v>1</v>
      </c>
      <c r="C208" s="60">
        <v>5</v>
      </c>
    </row>
    <row r="209" spans="1:9" s="66" customFormat="1">
      <c r="A209" s="73"/>
      <c r="B209" s="58" t="s">
        <v>2</v>
      </c>
      <c r="C209" s="60">
        <v>5</v>
      </c>
    </row>
    <row r="210" spans="1:9" s="66" customFormat="1">
      <c r="A210" s="273" t="s">
        <v>48</v>
      </c>
      <c r="B210" s="274"/>
      <c r="C210" s="275"/>
      <c r="D210" s="88"/>
      <c r="E210" s="88"/>
      <c r="F210" s="88"/>
      <c r="G210" s="88"/>
      <c r="H210" s="88"/>
      <c r="I210" s="88"/>
    </row>
    <row r="211" spans="1:9" s="66" customFormat="1">
      <c r="A211" s="72" t="s">
        <v>14</v>
      </c>
      <c r="B211" s="69" t="s">
        <v>1</v>
      </c>
      <c r="C211" s="60">
        <f t="shared" ref="C211:C222" si="15">C213</f>
        <v>9</v>
      </c>
      <c r="D211" s="68"/>
      <c r="E211" s="68"/>
      <c r="F211" s="68"/>
      <c r="G211" s="68"/>
      <c r="H211" s="68"/>
      <c r="I211" s="68"/>
    </row>
    <row r="212" spans="1:9" s="66" customFormat="1">
      <c r="A212" s="54" t="s">
        <v>42</v>
      </c>
      <c r="B212" s="48" t="s">
        <v>2</v>
      </c>
      <c r="C212" s="60">
        <f t="shared" si="15"/>
        <v>9</v>
      </c>
    </row>
    <row r="213" spans="1:9" s="66" customFormat="1">
      <c r="A213" s="126" t="s">
        <v>28</v>
      </c>
      <c r="B213" s="71" t="s">
        <v>1</v>
      </c>
      <c r="C213" s="27">
        <f t="shared" si="15"/>
        <v>9</v>
      </c>
    </row>
    <row r="214" spans="1:9" s="66" customFormat="1">
      <c r="A214" s="54" t="s">
        <v>43</v>
      </c>
      <c r="B214" s="48" t="s">
        <v>2</v>
      </c>
      <c r="C214" s="27">
        <f t="shared" si="15"/>
        <v>9</v>
      </c>
    </row>
    <row r="215" spans="1:9" s="66" customFormat="1">
      <c r="A215" s="114" t="s">
        <v>10</v>
      </c>
      <c r="B215" s="67" t="s">
        <v>1</v>
      </c>
      <c r="C215" s="60">
        <f t="shared" si="15"/>
        <v>9</v>
      </c>
      <c r="D215" s="61"/>
      <c r="E215" s="61"/>
      <c r="F215" s="61"/>
      <c r="G215" s="61"/>
      <c r="H215" s="61"/>
      <c r="I215" s="61"/>
    </row>
    <row r="216" spans="1:9" s="66" customFormat="1">
      <c r="A216" s="56"/>
      <c r="B216" s="58" t="s">
        <v>2</v>
      </c>
      <c r="C216" s="60">
        <f t="shared" si="15"/>
        <v>9</v>
      </c>
      <c r="D216" s="61"/>
      <c r="E216" s="61"/>
      <c r="F216" s="61"/>
      <c r="G216" s="61"/>
      <c r="H216" s="61"/>
      <c r="I216" s="61"/>
    </row>
    <row r="217" spans="1:9" s="66" customFormat="1">
      <c r="A217" s="130" t="s">
        <v>23</v>
      </c>
      <c r="B217" s="71" t="s">
        <v>1</v>
      </c>
      <c r="C217" s="60">
        <f t="shared" si="15"/>
        <v>9</v>
      </c>
    </row>
    <row r="218" spans="1:9" s="66" customFormat="1">
      <c r="A218" s="73"/>
      <c r="B218" s="48" t="s">
        <v>2</v>
      </c>
      <c r="C218" s="60">
        <f t="shared" si="15"/>
        <v>9</v>
      </c>
    </row>
    <row r="219" spans="1:9" s="66" customFormat="1">
      <c r="A219" s="128" t="s">
        <v>45</v>
      </c>
      <c r="B219" s="69" t="s">
        <v>1</v>
      </c>
      <c r="C219" s="131">
        <f t="shared" si="15"/>
        <v>9</v>
      </c>
    </row>
    <row r="220" spans="1:9" s="66" customFormat="1">
      <c r="A220" s="73"/>
      <c r="B220" s="58" t="s">
        <v>2</v>
      </c>
      <c r="C220" s="131">
        <f t="shared" si="15"/>
        <v>9</v>
      </c>
    </row>
    <row r="221" spans="1:9" s="66" customFormat="1">
      <c r="A221" s="132" t="s">
        <v>53</v>
      </c>
      <c r="B221" s="67" t="s">
        <v>1</v>
      </c>
      <c r="C221" s="60">
        <f t="shared" si="15"/>
        <v>9</v>
      </c>
    </row>
    <row r="222" spans="1:9" s="66" customFormat="1">
      <c r="A222" s="73"/>
      <c r="B222" s="58" t="s">
        <v>2</v>
      </c>
      <c r="C222" s="60">
        <f t="shared" si="15"/>
        <v>9</v>
      </c>
    </row>
    <row r="223" spans="1:9" s="66" customFormat="1" ht="15.75">
      <c r="A223" s="129" t="s">
        <v>65</v>
      </c>
      <c r="B223" s="67" t="s">
        <v>1</v>
      </c>
      <c r="C223" s="60">
        <v>9</v>
      </c>
    </row>
    <row r="224" spans="1:9" s="66" customFormat="1">
      <c r="A224" s="73"/>
      <c r="B224" s="58" t="s">
        <v>2</v>
      </c>
      <c r="C224" s="60">
        <v>9</v>
      </c>
    </row>
    <row r="225" spans="1:49" s="38" customFormat="1">
      <c r="A225" s="84" t="s">
        <v>54</v>
      </c>
      <c r="B225" s="85"/>
      <c r="C225" s="86"/>
      <c r="D225" s="88"/>
      <c r="E225" s="88"/>
      <c r="F225" s="88"/>
      <c r="G225" s="88"/>
      <c r="H225" s="88"/>
      <c r="I225" s="88"/>
      <c r="J225" s="66"/>
      <c r="K225" s="66"/>
      <c r="L225" s="66"/>
      <c r="M225" s="66"/>
      <c r="N225" s="66"/>
      <c r="O225" s="66"/>
      <c r="P225" s="66"/>
      <c r="Q225" s="66"/>
      <c r="R225" s="66"/>
      <c r="S225" s="66"/>
      <c r="T225" s="66"/>
      <c r="U225" s="66"/>
      <c r="V225" s="66"/>
      <c r="W225" s="66"/>
      <c r="X225" s="66"/>
      <c r="Y225" s="66"/>
      <c r="Z225" s="66"/>
      <c r="AA225" s="66"/>
      <c r="AB225" s="66"/>
      <c r="AC225" s="66"/>
      <c r="AD225" s="66"/>
      <c r="AE225" s="66"/>
      <c r="AF225" s="66"/>
      <c r="AG225" s="66"/>
      <c r="AH225" s="66"/>
      <c r="AI225" s="66"/>
      <c r="AJ225" s="66"/>
      <c r="AK225" s="66"/>
      <c r="AL225" s="66"/>
      <c r="AM225" s="66"/>
      <c r="AN225" s="66"/>
      <c r="AO225" s="66"/>
      <c r="AP225" s="66"/>
      <c r="AQ225" s="66"/>
      <c r="AR225" s="66"/>
      <c r="AS225" s="66"/>
      <c r="AT225" s="66"/>
      <c r="AU225" s="66"/>
      <c r="AV225" s="66"/>
      <c r="AW225" s="66"/>
    </row>
    <row r="226" spans="1:49" s="38" customFormat="1">
      <c r="A226" s="209" t="s">
        <v>14</v>
      </c>
      <c r="B226" s="44" t="s">
        <v>1</v>
      </c>
      <c r="C226" s="40">
        <f t="shared" ref="C226:C227" si="16">C228</f>
        <v>63</v>
      </c>
      <c r="D226" s="210"/>
      <c r="E226" s="88"/>
      <c r="F226" s="88"/>
      <c r="G226" s="88"/>
      <c r="H226" s="88"/>
      <c r="I226" s="88"/>
      <c r="J226" s="66"/>
      <c r="K226" s="66"/>
      <c r="L226" s="66"/>
      <c r="M226" s="66"/>
      <c r="N226" s="66"/>
      <c r="O226" s="66"/>
      <c r="P226" s="66"/>
      <c r="Q226" s="66"/>
      <c r="R226" s="66"/>
      <c r="S226" s="66"/>
      <c r="T226" s="66"/>
      <c r="U226" s="66"/>
      <c r="V226" s="66"/>
      <c r="W226" s="66"/>
      <c r="X226" s="66"/>
      <c r="Y226" s="66"/>
      <c r="Z226" s="66"/>
      <c r="AA226" s="66"/>
      <c r="AB226" s="66"/>
      <c r="AC226" s="66"/>
      <c r="AD226" s="66"/>
      <c r="AE226" s="66"/>
      <c r="AF226" s="66"/>
      <c r="AG226" s="66"/>
      <c r="AH226" s="66"/>
      <c r="AI226" s="66"/>
      <c r="AJ226" s="66"/>
      <c r="AK226" s="66"/>
      <c r="AL226" s="66"/>
      <c r="AM226" s="66"/>
      <c r="AN226" s="66"/>
      <c r="AO226" s="66"/>
      <c r="AP226" s="66"/>
      <c r="AQ226" s="66"/>
      <c r="AR226" s="66"/>
      <c r="AS226" s="66"/>
      <c r="AT226" s="66"/>
      <c r="AU226" s="66"/>
      <c r="AV226" s="66"/>
      <c r="AW226" s="66"/>
    </row>
    <row r="227" spans="1:49" s="38" customFormat="1">
      <c r="A227" s="10" t="s">
        <v>42</v>
      </c>
      <c r="B227" s="35" t="s">
        <v>2</v>
      </c>
      <c r="C227" s="40">
        <f t="shared" si="16"/>
        <v>63</v>
      </c>
      <c r="D227" s="40">
        <f>D229</f>
        <v>0</v>
      </c>
      <c r="E227" s="66"/>
      <c r="F227" s="66"/>
      <c r="G227" s="66"/>
      <c r="H227" s="66"/>
      <c r="I227" s="66"/>
      <c r="J227" s="66"/>
      <c r="K227" s="66"/>
      <c r="L227" s="66"/>
      <c r="M227" s="66"/>
      <c r="N227" s="66"/>
      <c r="O227" s="66"/>
      <c r="P227" s="66"/>
      <c r="Q227" s="66"/>
      <c r="R227" s="66"/>
      <c r="S227" s="66"/>
      <c r="T227" s="66"/>
      <c r="U227" s="66"/>
      <c r="V227" s="66"/>
      <c r="W227" s="66"/>
      <c r="X227" s="66"/>
      <c r="Y227" s="66"/>
      <c r="Z227" s="66"/>
      <c r="AA227" s="66"/>
      <c r="AB227" s="66"/>
      <c r="AC227" s="66"/>
      <c r="AD227" s="66"/>
      <c r="AE227" s="66"/>
      <c r="AF227" s="66"/>
      <c r="AG227" s="66"/>
      <c r="AH227" s="66"/>
      <c r="AI227" s="66"/>
      <c r="AJ227" s="66"/>
      <c r="AK227" s="66"/>
      <c r="AL227" s="66"/>
      <c r="AM227" s="66"/>
      <c r="AN227" s="66"/>
      <c r="AO227" s="66"/>
      <c r="AP227" s="66"/>
      <c r="AQ227" s="66"/>
      <c r="AR227" s="66"/>
      <c r="AS227" s="66"/>
      <c r="AT227" s="66"/>
      <c r="AU227" s="66"/>
      <c r="AV227" s="66"/>
      <c r="AW227" s="66"/>
    </row>
    <row r="228" spans="1:49" s="38" customFormat="1">
      <c r="A228" s="51" t="s">
        <v>28</v>
      </c>
      <c r="B228" s="44" t="s">
        <v>1</v>
      </c>
      <c r="C228" s="25">
        <f>C230</f>
        <v>63</v>
      </c>
      <c r="E228" s="66"/>
      <c r="F228" s="66"/>
      <c r="G228" s="66"/>
      <c r="H228" s="66"/>
      <c r="I228" s="66"/>
      <c r="J228" s="66"/>
      <c r="K228" s="66"/>
      <c r="L228" s="66"/>
      <c r="M228" s="66"/>
      <c r="N228" s="66"/>
      <c r="O228" s="66"/>
      <c r="P228" s="66"/>
      <c r="Q228" s="66"/>
      <c r="R228" s="66"/>
      <c r="S228" s="66"/>
      <c r="T228" s="66"/>
      <c r="U228" s="66"/>
      <c r="V228" s="66"/>
      <c r="W228" s="66"/>
      <c r="X228" s="66"/>
      <c r="Y228" s="66"/>
      <c r="Z228" s="66"/>
      <c r="AA228" s="66"/>
      <c r="AB228" s="66"/>
      <c r="AC228" s="66"/>
      <c r="AD228" s="66"/>
      <c r="AE228" s="66"/>
      <c r="AF228" s="66"/>
      <c r="AG228" s="66"/>
      <c r="AH228" s="66"/>
      <c r="AI228" s="66"/>
      <c r="AJ228" s="66"/>
      <c r="AK228" s="66"/>
      <c r="AL228" s="66"/>
      <c r="AM228" s="66"/>
      <c r="AN228" s="66"/>
      <c r="AO228" s="66"/>
      <c r="AP228" s="66"/>
      <c r="AQ228" s="66"/>
      <c r="AR228" s="66"/>
      <c r="AS228" s="66"/>
      <c r="AT228" s="66"/>
      <c r="AU228" s="66"/>
      <c r="AV228" s="66"/>
      <c r="AW228" s="66"/>
    </row>
    <row r="229" spans="1:49" s="38" customFormat="1">
      <c r="A229" s="10" t="s">
        <v>43</v>
      </c>
      <c r="B229" s="35" t="s">
        <v>2</v>
      </c>
      <c r="C229" s="25">
        <f>C231</f>
        <v>63</v>
      </c>
      <c r="E229" s="66"/>
      <c r="F229" s="66"/>
      <c r="G229" s="66"/>
      <c r="H229" s="66"/>
      <c r="I229" s="66"/>
      <c r="J229" s="66"/>
      <c r="K229" s="66"/>
      <c r="L229" s="66"/>
      <c r="M229" s="66"/>
      <c r="N229" s="66"/>
      <c r="O229" s="66"/>
      <c r="P229" s="66"/>
      <c r="Q229" s="66"/>
      <c r="R229" s="66"/>
      <c r="S229" s="66"/>
      <c r="T229" s="66"/>
      <c r="U229" s="66"/>
      <c r="V229" s="66"/>
      <c r="W229" s="66"/>
      <c r="X229" s="66"/>
      <c r="Y229" s="66"/>
      <c r="Z229" s="66"/>
      <c r="AA229" s="66"/>
      <c r="AB229" s="66"/>
      <c r="AC229" s="66"/>
      <c r="AD229" s="66"/>
      <c r="AE229" s="66"/>
      <c r="AF229" s="66"/>
      <c r="AG229" s="66"/>
      <c r="AH229" s="66"/>
      <c r="AI229" s="66"/>
      <c r="AJ229" s="66"/>
      <c r="AK229" s="66"/>
      <c r="AL229" s="66"/>
      <c r="AM229" s="66"/>
      <c r="AN229" s="66"/>
      <c r="AO229" s="66"/>
      <c r="AP229" s="66"/>
      <c r="AQ229" s="66"/>
      <c r="AR229" s="66"/>
      <c r="AS229" s="66"/>
      <c r="AT229" s="66"/>
      <c r="AU229" s="66"/>
      <c r="AV229" s="66"/>
      <c r="AW229" s="66"/>
    </row>
    <row r="230" spans="1:49" s="38" customFormat="1" ht="29.25" customHeight="1">
      <c r="A230" s="202" t="s">
        <v>34</v>
      </c>
      <c r="B230" s="45" t="s">
        <v>1</v>
      </c>
      <c r="C230" s="60">
        <f t="shared" ref="C230:C231" si="17">C232</f>
        <v>63</v>
      </c>
      <c r="E230" s="66"/>
      <c r="F230" s="66"/>
      <c r="G230" s="66"/>
      <c r="H230" s="66"/>
      <c r="I230" s="66"/>
      <c r="J230" s="66"/>
      <c r="K230" s="66"/>
      <c r="L230" s="66"/>
      <c r="M230" s="66"/>
      <c r="N230" s="66"/>
      <c r="O230" s="66"/>
      <c r="P230" s="66"/>
      <c r="Q230" s="66"/>
      <c r="R230" s="66"/>
      <c r="S230" s="66"/>
      <c r="T230" s="66"/>
      <c r="U230" s="66"/>
      <c r="V230" s="66"/>
      <c r="W230" s="66"/>
      <c r="X230" s="66"/>
      <c r="Y230" s="66"/>
      <c r="Z230" s="66"/>
      <c r="AA230" s="66"/>
      <c r="AB230" s="66"/>
      <c r="AC230" s="66"/>
      <c r="AD230" s="66"/>
      <c r="AE230" s="66"/>
      <c r="AF230" s="66"/>
      <c r="AG230" s="66"/>
      <c r="AH230" s="66"/>
      <c r="AI230" s="66"/>
      <c r="AJ230" s="66"/>
      <c r="AK230" s="66"/>
      <c r="AL230" s="66"/>
      <c r="AM230" s="66"/>
      <c r="AN230" s="66"/>
      <c r="AO230" s="66"/>
      <c r="AP230" s="66"/>
      <c r="AQ230" s="66"/>
      <c r="AR230" s="66"/>
      <c r="AS230" s="66"/>
      <c r="AT230" s="66"/>
      <c r="AU230" s="66"/>
      <c r="AV230" s="66"/>
      <c r="AW230" s="66"/>
    </row>
    <row r="231" spans="1:49" s="38" customFormat="1" ht="18" customHeight="1">
      <c r="A231" s="11"/>
      <c r="B231" s="35" t="s">
        <v>2</v>
      </c>
      <c r="C231" s="60">
        <f t="shared" si="17"/>
        <v>63</v>
      </c>
      <c r="E231" s="66"/>
      <c r="F231" s="66"/>
      <c r="G231" s="66"/>
      <c r="H231" s="66"/>
      <c r="I231" s="66"/>
      <c r="J231" s="66"/>
      <c r="K231" s="66"/>
      <c r="L231" s="66"/>
      <c r="M231" s="66"/>
      <c r="N231" s="66"/>
      <c r="O231" s="66"/>
      <c r="P231" s="66"/>
      <c r="Q231" s="66"/>
      <c r="R231" s="66"/>
      <c r="S231" s="66"/>
      <c r="T231" s="66"/>
      <c r="U231" s="66"/>
      <c r="V231" s="66"/>
      <c r="W231" s="66"/>
      <c r="X231" s="66"/>
      <c r="Y231" s="66"/>
      <c r="Z231" s="66"/>
      <c r="AA231" s="66"/>
      <c r="AB231" s="66"/>
      <c r="AC231" s="66"/>
      <c r="AD231" s="66"/>
      <c r="AE231" s="66"/>
      <c r="AF231" s="66"/>
      <c r="AG231" s="66"/>
      <c r="AH231" s="66"/>
      <c r="AI231" s="66"/>
      <c r="AJ231" s="66"/>
      <c r="AK231" s="66"/>
      <c r="AL231" s="66"/>
      <c r="AM231" s="66"/>
      <c r="AN231" s="66"/>
      <c r="AO231" s="66"/>
      <c r="AP231" s="66"/>
      <c r="AQ231" s="66"/>
      <c r="AR231" s="66"/>
      <c r="AS231" s="66"/>
      <c r="AT231" s="66"/>
      <c r="AU231" s="66"/>
      <c r="AV231" s="66"/>
      <c r="AW231" s="66"/>
    </row>
    <row r="232" spans="1:49" s="46" customFormat="1" ht="24" customHeight="1">
      <c r="A232" s="212" t="s">
        <v>116</v>
      </c>
      <c r="B232" s="26" t="s">
        <v>1</v>
      </c>
      <c r="C232" s="25">
        <f>C234+C236</f>
        <v>63</v>
      </c>
      <c r="D232" s="49"/>
      <c r="E232" s="49"/>
      <c r="F232" s="49"/>
      <c r="G232" s="49"/>
      <c r="H232" s="49"/>
      <c r="I232" s="49"/>
    </row>
    <row r="233" spans="1:49" s="46" customFormat="1">
      <c r="A233" s="30"/>
      <c r="B233" s="28" t="s">
        <v>2</v>
      </c>
      <c r="C233" s="25">
        <f>C235+C237</f>
        <v>63</v>
      </c>
      <c r="D233" s="49"/>
      <c r="E233" s="49"/>
      <c r="F233" s="49"/>
      <c r="G233" s="49"/>
      <c r="H233" s="49"/>
      <c r="I233" s="49"/>
    </row>
    <row r="234" spans="1:49" s="66" customFormat="1" ht="28.5">
      <c r="A234" s="213" t="s">
        <v>134</v>
      </c>
      <c r="B234" s="69" t="s">
        <v>1</v>
      </c>
      <c r="C234" s="60">
        <v>48</v>
      </c>
      <c r="D234" s="61"/>
      <c r="E234" s="61"/>
      <c r="F234" s="61"/>
      <c r="G234" s="61"/>
      <c r="H234" s="61"/>
      <c r="I234" s="61"/>
    </row>
    <row r="235" spans="1:49" s="66" customFormat="1">
      <c r="A235" s="73"/>
      <c r="B235" s="58" t="s">
        <v>2</v>
      </c>
      <c r="C235" s="60">
        <v>48</v>
      </c>
      <c r="D235" s="61"/>
      <c r="E235" s="61"/>
      <c r="F235" s="61"/>
      <c r="G235" s="61"/>
      <c r="H235" s="61"/>
      <c r="I235" s="61"/>
    </row>
    <row r="236" spans="1:49" s="66" customFormat="1" ht="28.5">
      <c r="A236" s="213" t="s">
        <v>135</v>
      </c>
      <c r="B236" s="69" t="s">
        <v>1</v>
      </c>
      <c r="C236" s="60">
        <v>15</v>
      </c>
      <c r="D236" s="61"/>
      <c r="E236" s="61"/>
      <c r="F236" s="61"/>
      <c r="G236" s="61"/>
      <c r="H236" s="61"/>
      <c r="I236" s="61"/>
    </row>
    <row r="237" spans="1:49" s="66" customFormat="1">
      <c r="A237" s="73"/>
      <c r="B237" s="58" t="s">
        <v>2</v>
      </c>
      <c r="C237" s="60">
        <v>15</v>
      </c>
      <c r="D237" s="61"/>
      <c r="E237" s="61"/>
      <c r="F237" s="61"/>
      <c r="G237" s="61"/>
      <c r="H237" s="61"/>
      <c r="I237" s="61"/>
    </row>
    <row r="238" spans="1:49" s="38" customFormat="1" ht="15">
      <c r="A238" s="268" t="s">
        <v>37</v>
      </c>
      <c r="B238" s="269"/>
      <c r="C238" s="270"/>
      <c r="E238" s="66"/>
      <c r="F238" s="66"/>
      <c r="G238" s="66"/>
      <c r="H238" s="66"/>
      <c r="I238" s="66"/>
      <c r="J238" s="66"/>
      <c r="K238" s="66"/>
      <c r="L238" s="66"/>
      <c r="M238" s="66"/>
      <c r="N238" s="66"/>
      <c r="O238" s="66"/>
      <c r="P238" s="66"/>
      <c r="Q238" s="66"/>
      <c r="R238" s="66"/>
      <c r="S238" s="66"/>
      <c r="T238" s="66"/>
      <c r="U238" s="66"/>
      <c r="V238" s="66"/>
      <c r="W238" s="66"/>
      <c r="X238" s="66"/>
      <c r="Y238" s="66"/>
      <c r="Z238" s="66"/>
      <c r="AA238" s="66"/>
      <c r="AB238" s="66"/>
      <c r="AC238" s="66"/>
      <c r="AD238" s="66"/>
      <c r="AE238" s="66"/>
      <c r="AF238" s="66"/>
      <c r="AG238" s="66"/>
      <c r="AH238" s="66"/>
      <c r="AI238" s="66"/>
      <c r="AJ238" s="66"/>
      <c r="AK238" s="66"/>
      <c r="AL238" s="66"/>
      <c r="AM238" s="66"/>
      <c r="AN238" s="66"/>
      <c r="AO238" s="66"/>
      <c r="AP238" s="66"/>
      <c r="AQ238" s="66"/>
      <c r="AR238" s="66"/>
      <c r="AS238" s="66"/>
      <c r="AT238" s="66"/>
      <c r="AU238" s="66"/>
      <c r="AV238" s="66"/>
      <c r="AW238" s="66"/>
    </row>
    <row r="239" spans="1:49" s="39" customFormat="1" ht="15">
      <c r="A239" s="146" t="s">
        <v>14</v>
      </c>
      <c r="B239" s="161" t="s">
        <v>1</v>
      </c>
      <c r="C239" s="106">
        <f t="shared" ref="C239:C240" si="18">C241</f>
        <v>186</v>
      </c>
      <c r="E239" s="46"/>
      <c r="F239" s="46"/>
      <c r="G239" s="46"/>
      <c r="H239" s="46"/>
      <c r="I239" s="46"/>
      <c r="J239" s="46"/>
      <c r="K239" s="46"/>
      <c r="L239" s="46"/>
      <c r="M239" s="46"/>
      <c r="N239" s="46"/>
      <c r="O239" s="46"/>
      <c r="P239" s="46"/>
      <c r="Q239" s="46"/>
      <c r="R239" s="46"/>
      <c r="S239" s="46"/>
      <c r="T239" s="46"/>
      <c r="U239" s="46"/>
      <c r="V239" s="46"/>
      <c r="W239" s="46"/>
      <c r="X239" s="46"/>
      <c r="Y239" s="46"/>
      <c r="Z239" s="46"/>
      <c r="AA239" s="46"/>
      <c r="AB239" s="46"/>
      <c r="AC239" s="46"/>
      <c r="AD239" s="46"/>
      <c r="AE239" s="46"/>
      <c r="AF239" s="46"/>
      <c r="AG239" s="46"/>
      <c r="AH239" s="46"/>
      <c r="AI239" s="46"/>
      <c r="AJ239" s="46"/>
      <c r="AK239" s="46"/>
      <c r="AL239" s="46"/>
      <c r="AM239" s="46"/>
      <c r="AN239" s="46"/>
      <c r="AO239" s="46"/>
      <c r="AP239" s="46"/>
      <c r="AQ239" s="46"/>
      <c r="AR239" s="46"/>
      <c r="AS239" s="46"/>
      <c r="AT239" s="46"/>
      <c r="AU239" s="46"/>
      <c r="AV239" s="46"/>
      <c r="AW239" s="46"/>
    </row>
    <row r="240" spans="1:49" s="39" customFormat="1" ht="15">
      <c r="A240" s="162" t="s">
        <v>15</v>
      </c>
      <c r="B240" s="163" t="s">
        <v>2</v>
      </c>
      <c r="C240" s="106">
        <f t="shared" si="18"/>
        <v>186</v>
      </c>
      <c r="E240" s="46"/>
      <c r="F240" s="46"/>
      <c r="G240" s="46"/>
      <c r="H240" s="46"/>
      <c r="I240" s="46"/>
      <c r="J240" s="46"/>
      <c r="K240" s="46"/>
      <c r="L240" s="46"/>
      <c r="M240" s="46"/>
      <c r="N240" s="46"/>
      <c r="O240" s="46"/>
      <c r="P240" s="46"/>
      <c r="Q240" s="46"/>
      <c r="R240" s="46"/>
      <c r="S240" s="46"/>
      <c r="T240" s="46"/>
      <c r="U240" s="46"/>
      <c r="V240" s="46"/>
      <c r="W240" s="46"/>
      <c r="X240" s="46"/>
      <c r="Y240" s="46"/>
      <c r="Z240" s="46"/>
      <c r="AA240" s="46"/>
      <c r="AB240" s="46"/>
      <c r="AC240" s="46"/>
      <c r="AD240" s="46"/>
      <c r="AE240" s="46"/>
      <c r="AF240" s="46"/>
      <c r="AG240" s="46"/>
      <c r="AH240" s="46"/>
      <c r="AI240" s="46"/>
      <c r="AJ240" s="46"/>
      <c r="AK240" s="46"/>
      <c r="AL240" s="46"/>
      <c r="AM240" s="46"/>
      <c r="AN240" s="46"/>
      <c r="AO240" s="46"/>
      <c r="AP240" s="46"/>
      <c r="AQ240" s="46"/>
      <c r="AR240" s="46"/>
      <c r="AS240" s="46"/>
      <c r="AT240" s="46"/>
      <c r="AU240" s="46"/>
      <c r="AV240" s="46"/>
      <c r="AW240" s="46"/>
    </row>
    <row r="241" spans="1:49" s="38" customFormat="1" ht="14.25">
      <c r="A241" s="158" t="s">
        <v>17</v>
      </c>
      <c r="B241" s="98" t="s">
        <v>1</v>
      </c>
      <c r="C241" s="87">
        <f>C243</f>
        <v>186</v>
      </c>
      <c r="E241" s="66"/>
      <c r="F241" s="66"/>
      <c r="G241" s="66"/>
      <c r="H241" s="66"/>
      <c r="I241" s="66"/>
      <c r="J241" s="66"/>
      <c r="K241" s="66"/>
      <c r="L241" s="66"/>
      <c r="M241" s="66"/>
      <c r="N241" s="66"/>
      <c r="O241" s="66"/>
      <c r="P241" s="66"/>
      <c r="Q241" s="66"/>
      <c r="R241" s="66"/>
      <c r="S241" s="66"/>
      <c r="T241" s="66"/>
      <c r="U241" s="66"/>
      <c r="V241" s="66"/>
      <c r="W241" s="66"/>
      <c r="X241" s="66"/>
      <c r="Y241" s="66"/>
      <c r="Z241" s="66"/>
      <c r="AA241" s="66"/>
      <c r="AB241" s="66"/>
      <c r="AC241" s="66"/>
      <c r="AD241" s="66"/>
      <c r="AE241" s="66"/>
      <c r="AF241" s="66"/>
      <c r="AG241" s="66"/>
      <c r="AH241" s="66"/>
      <c r="AI241" s="66"/>
      <c r="AJ241" s="66"/>
      <c r="AK241" s="66"/>
      <c r="AL241" s="66"/>
      <c r="AM241" s="66"/>
      <c r="AN241" s="66"/>
      <c r="AO241" s="66"/>
      <c r="AP241" s="66"/>
      <c r="AQ241" s="66"/>
      <c r="AR241" s="66"/>
      <c r="AS241" s="66"/>
      <c r="AT241" s="66"/>
      <c r="AU241" s="66"/>
      <c r="AV241" s="66"/>
      <c r="AW241" s="66"/>
    </row>
    <row r="242" spans="1:49" s="38" customFormat="1" ht="14.25">
      <c r="A242" s="108" t="s">
        <v>9</v>
      </c>
      <c r="B242" s="100" t="s">
        <v>2</v>
      </c>
      <c r="C242" s="87">
        <f>C244</f>
        <v>186</v>
      </c>
      <c r="E242" s="66"/>
      <c r="F242" s="66"/>
      <c r="G242" s="66"/>
      <c r="H242" s="66"/>
      <c r="I242" s="66"/>
      <c r="J242" s="66"/>
      <c r="K242" s="66"/>
      <c r="L242" s="66"/>
      <c r="M242" s="66"/>
      <c r="N242" s="66"/>
      <c r="O242" s="66"/>
      <c r="P242" s="66"/>
      <c r="Q242" s="66"/>
      <c r="R242" s="66"/>
      <c r="S242" s="66"/>
      <c r="T242" s="66"/>
      <c r="U242" s="66"/>
      <c r="V242" s="66"/>
      <c r="W242" s="66"/>
      <c r="X242" s="66"/>
      <c r="Y242" s="66"/>
      <c r="Z242" s="66"/>
      <c r="AA242" s="66"/>
      <c r="AB242" s="66"/>
      <c r="AC242" s="66"/>
      <c r="AD242" s="66"/>
      <c r="AE242" s="66"/>
      <c r="AF242" s="66"/>
      <c r="AG242" s="66"/>
      <c r="AH242" s="66"/>
      <c r="AI242" s="66"/>
      <c r="AJ242" s="66"/>
      <c r="AK242" s="66"/>
      <c r="AL242" s="66"/>
      <c r="AM242" s="66"/>
      <c r="AN242" s="66"/>
      <c r="AO242" s="66"/>
      <c r="AP242" s="66"/>
      <c r="AQ242" s="66"/>
      <c r="AR242" s="66"/>
      <c r="AS242" s="66"/>
      <c r="AT242" s="66"/>
      <c r="AU242" s="66"/>
      <c r="AV242" s="66"/>
      <c r="AW242" s="66"/>
    </row>
    <row r="243" spans="1:49" s="38" customFormat="1" ht="15">
      <c r="A243" s="148" t="s">
        <v>10</v>
      </c>
      <c r="B243" s="104" t="s">
        <v>1</v>
      </c>
      <c r="C243" s="91">
        <f t="shared" ref="C243:C244" si="19">C245</f>
        <v>186</v>
      </c>
      <c r="D243" s="37"/>
      <c r="E243" s="61"/>
      <c r="F243" s="61"/>
      <c r="G243" s="61"/>
      <c r="H243" s="61"/>
      <c r="I243" s="61"/>
      <c r="J243" s="66"/>
      <c r="K243" s="66"/>
      <c r="L243" s="66"/>
      <c r="M243" s="66"/>
      <c r="N243" s="66"/>
      <c r="O243" s="66"/>
      <c r="P243" s="66"/>
      <c r="Q243" s="66"/>
      <c r="R243" s="66"/>
      <c r="S243" s="66"/>
      <c r="T243" s="66"/>
      <c r="U243" s="66"/>
      <c r="V243" s="66"/>
      <c r="W243" s="66"/>
      <c r="X243" s="66"/>
      <c r="Y243" s="66"/>
      <c r="Z243" s="66"/>
      <c r="AA243" s="66"/>
      <c r="AB243" s="66"/>
      <c r="AC243" s="66"/>
      <c r="AD243" s="66"/>
      <c r="AE243" s="66"/>
      <c r="AF243" s="66"/>
      <c r="AG243" s="66"/>
      <c r="AH243" s="66"/>
      <c r="AI243" s="66"/>
      <c r="AJ243" s="66"/>
      <c r="AK243" s="66"/>
      <c r="AL243" s="66"/>
      <c r="AM243" s="66"/>
      <c r="AN243" s="66"/>
      <c r="AO243" s="66"/>
      <c r="AP243" s="66"/>
      <c r="AQ243" s="66"/>
      <c r="AR243" s="66"/>
      <c r="AS243" s="66"/>
      <c r="AT243" s="66"/>
      <c r="AU243" s="66"/>
      <c r="AV243" s="66"/>
      <c r="AW243" s="66"/>
    </row>
    <row r="244" spans="1:49" s="38" customFormat="1" ht="15">
      <c r="A244" s="152"/>
      <c r="B244" s="100" t="s">
        <v>2</v>
      </c>
      <c r="C244" s="91">
        <f t="shared" si="19"/>
        <v>186</v>
      </c>
      <c r="D244" s="37"/>
      <c r="E244" s="61"/>
      <c r="F244" s="61"/>
      <c r="G244" s="61"/>
      <c r="H244" s="61"/>
      <c r="I244" s="61"/>
      <c r="J244" s="66"/>
      <c r="K244" s="66"/>
      <c r="L244" s="66"/>
      <c r="M244" s="66"/>
      <c r="N244" s="66"/>
      <c r="O244" s="66"/>
      <c r="P244" s="66"/>
      <c r="Q244" s="66"/>
      <c r="R244" s="66"/>
      <c r="S244" s="66"/>
      <c r="T244" s="66"/>
      <c r="U244" s="66"/>
      <c r="V244" s="66"/>
      <c r="W244" s="66"/>
      <c r="X244" s="66"/>
      <c r="Y244" s="66"/>
      <c r="Z244" s="66"/>
      <c r="AA244" s="66"/>
      <c r="AB244" s="66"/>
      <c r="AC244" s="66"/>
      <c r="AD244" s="66"/>
      <c r="AE244" s="66"/>
      <c r="AF244" s="66"/>
      <c r="AG244" s="66"/>
      <c r="AH244" s="66"/>
      <c r="AI244" s="66"/>
      <c r="AJ244" s="66"/>
      <c r="AK244" s="66"/>
      <c r="AL244" s="66"/>
      <c r="AM244" s="66"/>
      <c r="AN244" s="66"/>
      <c r="AO244" s="66"/>
      <c r="AP244" s="66"/>
      <c r="AQ244" s="66"/>
      <c r="AR244" s="66"/>
      <c r="AS244" s="66"/>
      <c r="AT244" s="66"/>
      <c r="AU244" s="66"/>
      <c r="AV244" s="66"/>
      <c r="AW244" s="66"/>
    </row>
    <row r="245" spans="1:49" s="38" customFormat="1" ht="14.25">
      <c r="A245" s="164" t="s">
        <v>23</v>
      </c>
      <c r="B245" s="98" t="s">
        <v>1</v>
      </c>
      <c r="C245" s="101">
        <f>C247+C303</f>
        <v>186</v>
      </c>
      <c r="E245" s="66"/>
      <c r="F245" s="66"/>
      <c r="G245" s="66"/>
      <c r="H245" s="66"/>
      <c r="I245" s="66"/>
      <c r="J245" s="66"/>
      <c r="K245" s="66"/>
      <c r="L245" s="66"/>
      <c r="M245" s="66"/>
      <c r="N245" s="66"/>
      <c r="O245" s="66"/>
      <c r="P245" s="66"/>
      <c r="Q245" s="66"/>
      <c r="R245" s="66"/>
      <c r="S245" s="66"/>
      <c r="T245" s="66"/>
      <c r="U245" s="66"/>
      <c r="V245" s="66"/>
      <c r="W245" s="66"/>
      <c r="X245" s="66"/>
      <c r="Y245" s="66"/>
      <c r="Z245" s="66"/>
      <c r="AA245" s="66"/>
      <c r="AB245" s="66"/>
      <c r="AC245" s="66"/>
      <c r="AD245" s="66"/>
      <c r="AE245" s="66"/>
      <c r="AF245" s="66"/>
      <c r="AG245" s="66"/>
      <c r="AH245" s="66"/>
      <c r="AI245" s="66"/>
      <c r="AJ245" s="66"/>
      <c r="AK245" s="66"/>
      <c r="AL245" s="66"/>
      <c r="AM245" s="66"/>
      <c r="AN245" s="66"/>
      <c r="AO245" s="66"/>
      <c r="AP245" s="66"/>
      <c r="AQ245" s="66"/>
      <c r="AR245" s="66"/>
      <c r="AS245" s="66"/>
      <c r="AT245" s="66"/>
      <c r="AU245" s="66"/>
      <c r="AV245" s="66"/>
      <c r="AW245" s="66"/>
    </row>
    <row r="246" spans="1:49" s="38" customFormat="1" ht="14.25">
      <c r="A246" s="108"/>
      <c r="B246" s="100" t="s">
        <v>2</v>
      </c>
      <c r="C246" s="101">
        <f>C248+C304</f>
        <v>186</v>
      </c>
      <c r="D246" s="40">
        <f>D248</f>
        <v>0</v>
      </c>
      <c r="E246" s="66"/>
      <c r="F246" s="66"/>
      <c r="G246" s="66"/>
      <c r="H246" s="66"/>
      <c r="I246" s="66"/>
      <c r="J246" s="66"/>
      <c r="K246" s="66"/>
      <c r="L246" s="66"/>
      <c r="M246" s="66"/>
      <c r="N246" s="66"/>
      <c r="O246" s="66"/>
      <c r="P246" s="66"/>
      <c r="Q246" s="66"/>
      <c r="R246" s="66"/>
      <c r="S246" s="66"/>
      <c r="T246" s="66"/>
      <c r="U246" s="66"/>
      <c r="V246" s="66"/>
      <c r="W246" s="66"/>
      <c r="X246" s="66"/>
      <c r="Y246" s="66"/>
      <c r="Z246" s="66"/>
      <c r="AA246" s="66"/>
      <c r="AB246" s="66"/>
      <c r="AC246" s="66"/>
      <c r="AD246" s="66"/>
      <c r="AE246" s="66"/>
      <c r="AF246" s="66"/>
      <c r="AG246" s="66"/>
      <c r="AH246" s="66"/>
      <c r="AI246" s="66"/>
      <c r="AJ246" s="66"/>
      <c r="AK246" s="66"/>
      <c r="AL246" s="66"/>
      <c r="AM246" s="66"/>
      <c r="AN246" s="66"/>
      <c r="AO246" s="66"/>
      <c r="AP246" s="66"/>
      <c r="AQ246" s="66"/>
      <c r="AR246" s="66"/>
      <c r="AS246" s="66"/>
      <c r="AT246" s="66"/>
      <c r="AU246" s="66"/>
      <c r="AV246" s="66"/>
      <c r="AW246" s="66"/>
    </row>
    <row r="247" spans="1:49" s="38" customFormat="1" ht="14.25">
      <c r="A247" s="165" t="s">
        <v>16</v>
      </c>
      <c r="B247" s="104" t="s">
        <v>1</v>
      </c>
      <c r="C247" s="101">
        <f>C249+C253+C257+C261</f>
        <v>141</v>
      </c>
      <c r="E247" s="66"/>
      <c r="F247" s="66"/>
      <c r="G247" s="66"/>
      <c r="H247" s="66"/>
      <c r="I247" s="66"/>
      <c r="J247" s="66"/>
      <c r="K247" s="66"/>
      <c r="L247" s="66"/>
      <c r="M247" s="66"/>
      <c r="N247" s="66"/>
      <c r="O247" s="66"/>
      <c r="P247" s="66"/>
      <c r="Q247" s="66"/>
      <c r="R247" s="66"/>
      <c r="S247" s="66"/>
      <c r="T247" s="66"/>
      <c r="U247" s="66"/>
      <c r="V247" s="66"/>
      <c r="W247" s="66"/>
      <c r="X247" s="66"/>
      <c r="Y247" s="66"/>
      <c r="Z247" s="66"/>
      <c r="AA247" s="66"/>
      <c r="AB247" s="66"/>
      <c r="AC247" s="66"/>
      <c r="AD247" s="66"/>
      <c r="AE247" s="66"/>
      <c r="AF247" s="66"/>
      <c r="AG247" s="66"/>
      <c r="AH247" s="66"/>
      <c r="AI247" s="66"/>
      <c r="AJ247" s="66"/>
      <c r="AK247" s="66"/>
      <c r="AL247" s="66"/>
      <c r="AM247" s="66"/>
      <c r="AN247" s="66"/>
      <c r="AO247" s="66"/>
      <c r="AP247" s="66"/>
      <c r="AQ247" s="66"/>
      <c r="AR247" s="66"/>
      <c r="AS247" s="66"/>
      <c r="AT247" s="66"/>
      <c r="AU247" s="66"/>
      <c r="AV247" s="66"/>
      <c r="AW247" s="66"/>
    </row>
    <row r="248" spans="1:49" s="38" customFormat="1" ht="14.25">
      <c r="A248" s="108"/>
      <c r="B248" s="100" t="s">
        <v>2</v>
      </c>
      <c r="C248" s="101">
        <f>C250+C254+C258+C262</f>
        <v>141</v>
      </c>
      <c r="E248" s="66"/>
      <c r="F248" s="66"/>
      <c r="G248" s="66"/>
      <c r="H248" s="66"/>
      <c r="I248" s="66"/>
      <c r="J248" s="66"/>
      <c r="K248" s="66"/>
      <c r="L248" s="66"/>
      <c r="M248" s="66"/>
      <c r="N248" s="66"/>
      <c r="O248" s="66"/>
      <c r="P248" s="66"/>
      <c r="Q248" s="66"/>
      <c r="R248" s="66"/>
      <c r="S248" s="66"/>
      <c r="T248" s="66"/>
      <c r="U248" s="66"/>
      <c r="V248" s="66"/>
      <c r="W248" s="66"/>
      <c r="X248" s="66"/>
      <c r="Y248" s="66"/>
      <c r="Z248" s="66"/>
      <c r="AA248" s="66"/>
      <c r="AB248" s="66"/>
      <c r="AC248" s="66"/>
      <c r="AD248" s="66"/>
      <c r="AE248" s="66"/>
      <c r="AF248" s="66"/>
      <c r="AG248" s="66"/>
      <c r="AH248" s="66"/>
      <c r="AI248" s="66"/>
      <c r="AJ248" s="66"/>
      <c r="AK248" s="66"/>
      <c r="AL248" s="66"/>
      <c r="AM248" s="66"/>
      <c r="AN248" s="66"/>
      <c r="AO248" s="66"/>
      <c r="AP248" s="66"/>
      <c r="AQ248" s="66"/>
      <c r="AR248" s="66"/>
      <c r="AS248" s="66"/>
      <c r="AT248" s="66"/>
      <c r="AU248" s="66"/>
      <c r="AV248" s="66"/>
      <c r="AW248" s="66"/>
    </row>
    <row r="249" spans="1:49" s="66" customFormat="1" ht="14.25" customHeight="1">
      <c r="A249" s="105" t="s">
        <v>117</v>
      </c>
      <c r="B249" s="102" t="s">
        <v>1</v>
      </c>
      <c r="C249" s="106">
        <f>C251</f>
        <v>92</v>
      </c>
    </row>
    <row r="250" spans="1:49" s="66" customFormat="1" ht="15">
      <c r="A250" s="107"/>
      <c r="B250" s="103" t="s">
        <v>2</v>
      </c>
      <c r="C250" s="106">
        <f>C252</f>
        <v>92</v>
      </c>
    </row>
    <row r="251" spans="1:49" s="147" customFormat="1" ht="14.25">
      <c r="A251" s="271" t="s">
        <v>108</v>
      </c>
      <c r="B251" s="102" t="s">
        <v>1</v>
      </c>
      <c r="C251" s="87">
        <v>92</v>
      </c>
    </row>
    <row r="252" spans="1:49" s="147" customFormat="1" ht="14.25">
      <c r="A252" s="272"/>
      <c r="B252" s="103" t="s">
        <v>2</v>
      </c>
      <c r="C252" s="87">
        <v>92</v>
      </c>
    </row>
    <row r="253" spans="1:49" s="66" customFormat="1" ht="15.75">
      <c r="A253" s="214" t="s">
        <v>52</v>
      </c>
      <c r="B253" s="102" t="s">
        <v>1</v>
      </c>
      <c r="C253" s="106">
        <f>C255</f>
        <v>70</v>
      </c>
    </row>
    <row r="254" spans="1:49" s="66" customFormat="1" ht="15">
      <c r="A254" s="107"/>
      <c r="B254" s="103" t="s">
        <v>2</v>
      </c>
      <c r="C254" s="106">
        <f>C256</f>
        <v>70</v>
      </c>
    </row>
    <row r="255" spans="1:49" s="147" customFormat="1" ht="14.25">
      <c r="A255" s="215" t="s">
        <v>118</v>
      </c>
      <c r="B255" s="102" t="s">
        <v>1</v>
      </c>
      <c r="C255" s="87">
        <v>70</v>
      </c>
    </row>
    <row r="256" spans="1:49" s="147" customFormat="1" ht="15.75">
      <c r="A256" s="216"/>
      <c r="B256" s="103" t="s">
        <v>2</v>
      </c>
      <c r="C256" s="87">
        <v>70</v>
      </c>
    </row>
    <row r="257" spans="1:3" s="66" customFormat="1" ht="30">
      <c r="A257" s="176" t="s">
        <v>127</v>
      </c>
      <c r="B257" s="102" t="s">
        <v>1</v>
      </c>
      <c r="C257" s="106">
        <f>C259</f>
        <v>-8</v>
      </c>
    </row>
    <row r="258" spans="1:3" s="66" customFormat="1" ht="15">
      <c r="A258" s="107"/>
      <c r="B258" s="103" t="s">
        <v>2</v>
      </c>
      <c r="C258" s="106">
        <f>C260</f>
        <v>-8</v>
      </c>
    </row>
    <row r="259" spans="1:3" s="147" customFormat="1" ht="15.75">
      <c r="A259" s="217" t="s">
        <v>67</v>
      </c>
      <c r="B259" s="102" t="s">
        <v>1</v>
      </c>
      <c r="C259" s="87">
        <v>-8</v>
      </c>
    </row>
    <row r="260" spans="1:3" s="147" customFormat="1" ht="15.75">
      <c r="A260" s="216"/>
      <c r="B260" s="103" t="s">
        <v>2</v>
      </c>
      <c r="C260" s="87">
        <v>-8</v>
      </c>
    </row>
    <row r="261" spans="1:3" s="66" customFormat="1" ht="15">
      <c r="A261" s="105" t="s">
        <v>58</v>
      </c>
      <c r="B261" s="102" t="s">
        <v>1</v>
      </c>
      <c r="C261" s="106">
        <f>C263+C265+C267+C269+C271+C273+C275+C277+C279+C281+C283+C285+C287+C289+C291+C293+C295+C297+C299+C301</f>
        <v>-13</v>
      </c>
    </row>
    <row r="262" spans="1:3" s="66" customFormat="1" ht="15">
      <c r="A262" s="107"/>
      <c r="B262" s="103" t="s">
        <v>2</v>
      </c>
      <c r="C262" s="106">
        <f>C264+C266+C268+C270+C272+C274+C276+C278+C280+C282+C284+C286+C288+C290+C292+C294+C296+C298+C300+C302</f>
        <v>-13</v>
      </c>
    </row>
    <row r="263" spans="1:3" s="221" customFormat="1" ht="15.75">
      <c r="A263" s="218" t="s">
        <v>133</v>
      </c>
      <c r="B263" s="219" t="s">
        <v>1</v>
      </c>
      <c r="C263" s="220">
        <v>14</v>
      </c>
    </row>
    <row r="264" spans="1:3" s="221" customFormat="1">
      <c r="A264" s="222"/>
      <c r="B264" s="223" t="s">
        <v>2</v>
      </c>
      <c r="C264" s="220">
        <v>14</v>
      </c>
    </row>
    <row r="265" spans="1:3" s="221" customFormat="1" ht="15.75">
      <c r="A265" s="218" t="s">
        <v>148</v>
      </c>
      <c r="B265" s="219" t="s">
        <v>1</v>
      </c>
      <c r="C265" s="220">
        <v>15</v>
      </c>
    </row>
    <row r="266" spans="1:3" s="221" customFormat="1">
      <c r="A266" s="222"/>
      <c r="B266" s="223" t="s">
        <v>2</v>
      </c>
      <c r="C266" s="220">
        <v>15</v>
      </c>
    </row>
    <row r="267" spans="1:3" s="221" customFormat="1" ht="15.75">
      <c r="A267" s="218" t="s">
        <v>83</v>
      </c>
      <c r="B267" s="219" t="s">
        <v>1</v>
      </c>
      <c r="C267" s="220">
        <v>-78</v>
      </c>
    </row>
    <row r="268" spans="1:3" s="221" customFormat="1">
      <c r="A268" s="222"/>
      <c r="B268" s="223" t="s">
        <v>2</v>
      </c>
      <c r="C268" s="220">
        <v>-78</v>
      </c>
    </row>
    <row r="269" spans="1:3" s="221" customFormat="1" ht="15.75">
      <c r="A269" s="218" t="s">
        <v>84</v>
      </c>
      <c r="B269" s="219" t="s">
        <v>1</v>
      </c>
      <c r="C269" s="220">
        <v>3</v>
      </c>
    </row>
    <row r="270" spans="1:3" s="221" customFormat="1">
      <c r="A270" s="222"/>
      <c r="B270" s="223" t="s">
        <v>2</v>
      </c>
      <c r="C270" s="220">
        <v>3</v>
      </c>
    </row>
    <row r="271" spans="1:3" s="221" customFormat="1" ht="15.75">
      <c r="A271" s="218" t="s">
        <v>85</v>
      </c>
      <c r="B271" s="219" t="s">
        <v>1</v>
      </c>
      <c r="C271" s="220">
        <v>1</v>
      </c>
    </row>
    <row r="272" spans="1:3" s="221" customFormat="1">
      <c r="A272" s="222"/>
      <c r="B272" s="223" t="s">
        <v>2</v>
      </c>
      <c r="C272" s="220">
        <v>1</v>
      </c>
    </row>
    <row r="273" spans="1:7" s="221" customFormat="1" ht="15.75">
      <c r="A273" s="218" t="s">
        <v>86</v>
      </c>
      <c r="B273" s="219" t="s">
        <v>1</v>
      </c>
      <c r="C273" s="220">
        <v>-45</v>
      </c>
    </row>
    <row r="274" spans="1:7" s="221" customFormat="1">
      <c r="A274" s="222"/>
      <c r="B274" s="223" t="s">
        <v>2</v>
      </c>
      <c r="C274" s="220">
        <v>-45</v>
      </c>
    </row>
    <row r="275" spans="1:7" s="221" customFormat="1" ht="15.75">
      <c r="A275" s="218" t="s">
        <v>87</v>
      </c>
      <c r="B275" s="219" t="s">
        <v>1</v>
      </c>
      <c r="C275" s="220">
        <v>-13</v>
      </c>
    </row>
    <row r="276" spans="1:7" s="221" customFormat="1">
      <c r="A276" s="222"/>
      <c r="B276" s="223" t="s">
        <v>2</v>
      </c>
      <c r="C276" s="220">
        <v>-13</v>
      </c>
    </row>
    <row r="277" spans="1:7" s="221" customFormat="1" ht="15.75">
      <c r="A277" s="218" t="s">
        <v>91</v>
      </c>
      <c r="B277" s="219" t="s">
        <v>1</v>
      </c>
      <c r="C277" s="220">
        <v>-2</v>
      </c>
    </row>
    <row r="278" spans="1:7" s="221" customFormat="1" ht="15.75">
      <c r="A278" s="222"/>
      <c r="B278" s="223" t="s">
        <v>2</v>
      </c>
      <c r="C278" s="220">
        <v>-2</v>
      </c>
      <c r="E278" s="246"/>
      <c r="F278" s="244"/>
      <c r="G278" s="220"/>
    </row>
    <row r="279" spans="1:7" s="221" customFormat="1" ht="15.75">
      <c r="A279" s="218" t="s">
        <v>99</v>
      </c>
      <c r="B279" s="219" t="s">
        <v>1</v>
      </c>
      <c r="C279" s="220">
        <v>92</v>
      </c>
      <c r="F279" s="245"/>
      <c r="G279" s="220"/>
    </row>
    <row r="280" spans="1:7" s="221" customFormat="1">
      <c r="A280" s="222"/>
      <c r="B280" s="223" t="s">
        <v>2</v>
      </c>
      <c r="C280" s="220">
        <v>92</v>
      </c>
    </row>
    <row r="281" spans="1:7" s="62" customFormat="1" ht="15.75">
      <c r="A281" s="139" t="s">
        <v>82</v>
      </c>
      <c r="B281" s="69" t="s">
        <v>1</v>
      </c>
      <c r="C281" s="60">
        <v>-4</v>
      </c>
    </row>
    <row r="282" spans="1:7" s="62" customFormat="1">
      <c r="A282" s="73"/>
      <c r="B282" s="58" t="s">
        <v>2</v>
      </c>
      <c r="C282" s="60">
        <v>-4</v>
      </c>
    </row>
    <row r="283" spans="1:7" s="62" customFormat="1" ht="15.75">
      <c r="A283" s="139" t="s">
        <v>88</v>
      </c>
      <c r="B283" s="69" t="s">
        <v>1</v>
      </c>
      <c r="C283" s="60">
        <v>-4</v>
      </c>
    </row>
    <row r="284" spans="1:7" s="62" customFormat="1">
      <c r="A284" s="73"/>
      <c r="B284" s="58" t="s">
        <v>2</v>
      </c>
      <c r="C284" s="60">
        <v>-4</v>
      </c>
    </row>
    <row r="285" spans="1:7" s="62" customFormat="1" ht="15.75">
      <c r="A285" s="139" t="s">
        <v>89</v>
      </c>
      <c r="B285" s="69" t="s">
        <v>1</v>
      </c>
      <c r="C285" s="60">
        <v>-2</v>
      </c>
    </row>
    <row r="286" spans="1:7" s="62" customFormat="1">
      <c r="A286" s="73"/>
      <c r="B286" s="58" t="s">
        <v>2</v>
      </c>
      <c r="C286" s="60">
        <v>-2</v>
      </c>
    </row>
    <row r="287" spans="1:7" s="62" customFormat="1" ht="15.75">
      <c r="A287" s="139" t="s">
        <v>90</v>
      </c>
      <c r="B287" s="69" t="s">
        <v>1</v>
      </c>
      <c r="C287" s="60">
        <v>-2</v>
      </c>
    </row>
    <row r="288" spans="1:7" s="62" customFormat="1">
      <c r="A288" s="73"/>
      <c r="B288" s="58" t="s">
        <v>2</v>
      </c>
      <c r="C288" s="60">
        <v>-2</v>
      </c>
    </row>
    <row r="289" spans="1:3" s="62" customFormat="1" ht="15.75">
      <c r="A289" s="139" t="s">
        <v>92</v>
      </c>
      <c r="B289" s="69" t="s">
        <v>1</v>
      </c>
      <c r="C289" s="60">
        <v>-19</v>
      </c>
    </row>
    <row r="290" spans="1:3" s="62" customFormat="1">
      <c r="A290" s="73"/>
      <c r="B290" s="58" t="s">
        <v>2</v>
      </c>
      <c r="C290" s="60">
        <v>-19</v>
      </c>
    </row>
    <row r="291" spans="1:3" s="62" customFormat="1" ht="15.75">
      <c r="A291" s="139" t="s">
        <v>103</v>
      </c>
      <c r="B291" s="69" t="s">
        <v>1</v>
      </c>
      <c r="C291" s="60">
        <v>-6</v>
      </c>
    </row>
    <row r="292" spans="1:3" s="62" customFormat="1">
      <c r="A292" s="73"/>
      <c r="B292" s="58" t="s">
        <v>2</v>
      </c>
      <c r="C292" s="60">
        <v>-6</v>
      </c>
    </row>
    <row r="293" spans="1:3" s="62" customFormat="1" ht="15.75">
      <c r="A293" s="139" t="s">
        <v>143</v>
      </c>
      <c r="B293" s="69" t="s">
        <v>1</v>
      </c>
      <c r="C293" s="60">
        <v>12</v>
      </c>
    </row>
    <row r="294" spans="1:3" s="62" customFormat="1">
      <c r="A294" s="73"/>
      <c r="B294" s="58" t="s">
        <v>2</v>
      </c>
      <c r="C294" s="60">
        <v>12</v>
      </c>
    </row>
    <row r="295" spans="1:3" s="62" customFormat="1" ht="15.75">
      <c r="A295" s="139" t="s">
        <v>144</v>
      </c>
      <c r="B295" s="69" t="s">
        <v>1</v>
      </c>
      <c r="C295" s="60">
        <v>6</v>
      </c>
    </row>
    <row r="296" spans="1:3" s="62" customFormat="1">
      <c r="A296" s="73"/>
      <c r="B296" s="58" t="s">
        <v>2</v>
      </c>
      <c r="C296" s="60">
        <v>6</v>
      </c>
    </row>
    <row r="297" spans="1:3" s="62" customFormat="1" ht="15.75">
      <c r="A297" s="218" t="s">
        <v>145</v>
      </c>
      <c r="B297" s="219" t="s">
        <v>1</v>
      </c>
      <c r="C297" s="60">
        <v>5</v>
      </c>
    </row>
    <row r="298" spans="1:3" s="62" customFormat="1">
      <c r="A298" s="222"/>
      <c r="B298" s="223" t="s">
        <v>2</v>
      </c>
      <c r="C298" s="60">
        <v>5</v>
      </c>
    </row>
    <row r="299" spans="1:3" s="62" customFormat="1" ht="15.75">
      <c r="A299" s="218" t="s">
        <v>146</v>
      </c>
      <c r="B299" s="219" t="s">
        <v>1</v>
      </c>
      <c r="C299" s="60">
        <v>20</v>
      </c>
    </row>
    <row r="300" spans="1:3" s="62" customFormat="1">
      <c r="A300" s="222"/>
      <c r="B300" s="223" t="s">
        <v>2</v>
      </c>
      <c r="C300" s="60">
        <v>20</v>
      </c>
    </row>
    <row r="301" spans="1:3" s="62" customFormat="1" ht="15.75">
      <c r="A301" s="218" t="s">
        <v>98</v>
      </c>
      <c r="B301" s="219" t="s">
        <v>1</v>
      </c>
      <c r="C301" s="60">
        <v>-6</v>
      </c>
    </row>
    <row r="302" spans="1:3" s="62" customFormat="1">
      <c r="A302" s="222"/>
      <c r="B302" s="223" t="s">
        <v>2</v>
      </c>
      <c r="C302" s="60">
        <v>-6</v>
      </c>
    </row>
    <row r="303" spans="1:3" s="66" customFormat="1" ht="15" customHeight="1">
      <c r="A303" s="205" t="s">
        <v>24</v>
      </c>
      <c r="B303" s="98" t="s">
        <v>1</v>
      </c>
      <c r="C303" s="101">
        <f>C305+C313+C323</f>
        <v>45</v>
      </c>
    </row>
    <row r="304" spans="1:3" s="66" customFormat="1" ht="15" customHeight="1">
      <c r="A304" s="206"/>
      <c r="B304" s="100" t="s">
        <v>2</v>
      </c>
      <c r="C304" s="101">
        <f>C306+C314+C324</f>
        <v>45</v>
      </c>
    </row>
    <row r="305" spans="1:3" s="66" customFormat="1" ht="15">
      <c r="A305" s="105" t="s">
        <v>117</v>
      </c>
      <c r="B305" s="102" t="s">
        <v>1</v>
      </c>
      <c r="C305" s="106">
        <f>C307+C309+C311</f>
        <v>25</v>
      </c>
    </row>
    <row r="306" spans="1:3" s="66" customFormat="1" ht="15">
      <c r="A306" s="107"/>
      <c r="B306" s="103" t="s">
        <v>2</v>
      </c>
      <c r="C306" s="106">
        <f>C308+C310+C312</f>
        <v>25</v>
      </c>
    </row>
    <row r="307" spans="1:3" s="66" customFormat="1" ht="14.25">
      <c r="A307" s="224" t="s">
        <v>113</v>
      </c>
      <c r="B307" s="69" t="s">
        <v>1</v>
      </c>
      <c r="C307" s="60">
        <v>16.5</v>
      </c>
    </row>
    <row r="308" spans="1:3" s="66" customFormat="1">
      <c r="A308" s="73"/>
      <c r="B308" s="58" t="s">
        <v>2</v>
      </c>
      <c r="C308" s="60">
        <v>16.5</v>
      </c>
    </row>
    <row r="309" spans="1:3" s="66" customFormat="1" ht="14.25">
      <c r="A309" s="224" t="s">
        <v>109</v>
      </c>
      <c r="B309" s="69" t="s">
        <v>1</v>
      </c>
      <c r="C309" s="60">
        <v>5.5</v>
      </c>
    </row>
    <row r="310" spans="1:3" s="66" customFormat="1">
      <c r="A310" s="73"/>
      <c r="B310" s="58" t="s">
        <v>2</v>
      </c>
      <c r="C310" s="60">
        <v>5.5</v>
      </c>
    </row>
    <row r="311" spans="1:3" s="66" customFormat="1" ht="14.25">
      <c r="A311" s="224" t="s">
        <v>114</v>
      </c>
      <c r="B311" s="69" t="s">
        <v>1</v>
      </c>
      <c r="C311" s="60">
        <v>3</v>
      </c>
    </row>
    <row r="312" spans="1:3" s="66" customFormat="1">
      <c r="A312" s="73"/>
      <c r="B312" s="58" t="s">
        <v>2</v>
      </c>
      <c r="C312" s="60">
        <v>3</v>
      </c>
    </row>
    <row r="313" spans="1:3" s="66" customFormat="1" ht="30">
      <c r="A313" s="176" t="s">
        <v>102</v>
      </c>
      <c r="B313" s="102" t="s">
        <v>1</v>
      </c>
      <c r="C313" s="106">
        <f>C315+C317+C319+C321</f>
        <v>8</v>
      </c>
    </row>
    <row r="314" spans="1:3" s="66" customFormat="1" ht="15">
      <c r="A314" s="107"/>
      <c r="B314" s="103" t="s">
        <v>2</v>
      </c>
      <c r="C314" s="106">
        <f>C316+C318+C320+C322</f>
        <v>8</v>
      </c>
    </row>
    <row r="315" spans="1:3" s="147" customFormat="1" ht="31.5">
      <c r="A315" s="217" t="s">
        <v>128</v>
      </c>
      <c r="B315" s="102" t="s">
        <v>1</v>
      </c>
      <c r="C315" s="87">
        <v>2</v>
      </c>
    </row>
    <row r="316" spans="1:3" s="147" customFormat="1" ht="15.75">
      <c r="A316" s="216"/>
      <c r="B316" s="103" t="s">
        <v>2</v>
      </c>
      <c r="C316" s="87">
        <v>2</v>
      </c>
    </row>
    <row r="317" spans="1:3" s="147" customFormat="1" ht="31.5">
      <c r="A317" s="217" t="s">
        <v>129</v>
      </c>
      <c r="B317" s="102" t="s">
        <v>1</v>
      </c>
      <c r="C317" s="87">
        <v>2</v>
      </c>
    </row>
    <row r="318" spans="1:3" s="147" customFormat="1" ht="15.75">
      <c r="A318" s="216"/>
      <c r="B318" s="103" t="s">
        <v>2</v>
      </c>
      <c r="C318" s="87">
        <v>2</v>
      </c>
    </row>
    <row r="319" spans="1:3" s="147" customFormat="1" ht="31.5">
      <c r="A319" s="217" t="s">
        <v>130</v>
      </c>
      <c r="B319" s="102" t="s">
        <v>1</v>
      </c>
      <c r="C319" s="87">
        <v>2</v>
      </c>
    </row>
    <row r="320" spans="1:3" s="147" customFormat="1" ht="15.75">
      <c r="A320" s="216"/>
      <c r="B320" s="103" t="s">
        <v>2</v>
      </c>
      <c r="C320" s="87">
        <v>2</v>
      </c>
    </row>
    <row r="321" spans="1:9" s="147" customFormat="1" ht="31.5">
      <c r="A321" s="217" t="s">
        <v>131</v>
      </c>
      <c r="B321" s="102" t="s">
        <v>1</v>
      </c>
      <c r="C321" s="87">
        <v>2</v>
      </c>
    </row>
    <row r="322" spans="1:9" s="147" customFormat="1" ht="15.75">
      <c r="A322" s="216"/>
      <c r="B322" s="103" t="s">
        <v>2</v>
      </c>
      <c r="C322" s="87">
        <v>2</v>
      </c>
    </row>
    <row r="323" spans="1:9" s="66" customFormat="1" ht="15">
      <c r="A323" s="105" t="s">
        <v>81</v>
      </c>
      <c r="B323" s="102" t="s">
        <v>1</v>
      </c>
      <c r="C323" s="106">
        <f>C325</f>
        <v>12</v>
      </c>
    </row>
    <row r="324" spans="1:9" s="66" customFormat="1" ht="15">
      <c r="A324" s="107"/>
      <c r="B324" s="103" t="s">
        <v>2</v>
      </c>
      <c r="C324" s="106">
        <f>C326</f>
        <v>12</v>
      </c>
    </row>
    <row r="325" spans="1:9" s="221" customFormat="1" ht="15.75">
      <c r="A325" s="218" t="s">
        <v>132</v>
      </c>
      <c r="B325" s="219" t="s">
        <v>1</v>
      </c>
      <c r="C325" s="220">
        <v>12</v>
      </c>
    </row>
    <row r="326" spans="1:9" s="221" customFormat="1">
      <c r="A326" s="222"/>
      <c r="B326" s="223" t="s">
        <v>2</v>
      </c>
      <c r="C326" s="220">
        <v>12</v>
      </c>
    </row>
    <row r="327" spans="1:9" s="66" customFormat="1">
      <c r="A327" s="251" t="s">
        <v>33</v>
      </c>
      <c r="B327" s="251"/>
      <c r="C327" s="251"/>
    </row>
    <row r="328" spans="1:9" s="66" customFormat="1">
      <c r="A328" s="128" t="s">
        <v>14</v>
      </c>
      <c r="B328" s="69" t="s">
        <v>1</v>
      </c>
      <c r="C328" s="60">
        <f t="shared" ref="C328:C331" si="20">C330</f>
        <v>936.5</v>
      </c>
    </row>
    <row r="329" spans="1:9" s="66" customFormat="1">
      <c r="A329" s="73" t="s">
        <v>15</v>
      </c>
      <c r="B329" s="58" t="s">
        <v>2</v>
      </c>
      <c r="C329" s="60">
        <f t="shared" si="20"/>
        <v>936.5</v>
      </c>
    </row>
    <row r="330" spans="1:9" s="66" customFormat="1">
      <c r="A330" s="55" t="s">
        <v>17</v>
      </c>
      <c r="B330" s="69" t="s">
        <v>1</v>
      </c>
      <c r="C330" s="60">
        <f t="shared" si="20"/>
        <v>936.5</v>
      </c>
    </row>
    <row r="331" spans="1:9" s="66" customFormat="1">
      <c r="A331" s="73" t="s">
        <v>9</v>
      </c>
      <c r="B331" s="58" t="s">
        <v>2</v>
      </c>
      <c r="C331" s="60">
        <f t="shared" si="20"/>
        <v>936.5</v>
      </c>
    </row>
    <row r="332" spans="1:9" s="66" customFormat="1">
      <c r="A332" s="114" t="s">
        <v>10</v>
      </c>
      <c r="B332" s="67" t="s">
        <v>1</v>
      </c>
      <c r="C332" s="60">
        <f>C334+C358</f>
        <v>936.5</v>
      </c>
    </row>
    <row r="333" spans="1:9" s="66" customFormat="1">
      <c r="A333" s="56"/>
      <c r="B333" s="58" t="s">
        <v>2</v>
      </c>
      <c r="C333" s="60">
        <f>C335+C359</f>
        <v>936.5</v>
      </c>
    </row>
    <row r="334" spans="1:9" s="66" customFormat="1" ht="14.25">
      <c r="A334" s="178" t="s">
        <v>16</v>
      </c>
      <c r="B334" s="69" t="s">
        <v>1</v>
      </c>
      <c r="C334" s="60">
        <f>C336+C344</f>
        <v>925.5</v>
      </c>
      <c r="D334" s="61"/>
      <c r="E334" s="61"/>
      <c r="F334" s="61"/>
      <c r="G334" s="61"/>
      <c r="H334" s="61"/>
      <c r="I334" s="61"/>
    </row>
    <row r="335" spans="1:9" s="66" customFormat="1">
      <c r="A335" s="73"/>
      <c r="B335" s="58" t="s">
        <v>2</v>
      </c>
      <c r="C335" s="60">
        <f>C337+C345</f>
        <v>925.5</v>
      </c>
      <c r="D335" s="61"/>
      <c r="E335" s="61"/>
      <c r="F335" s="61"/>
      <c r="G335" s="61"/>
      <c r="H335" s="61"/>
      <c r="I335" s="61"/>
    </row>
    <row r="336" spans="1:9" s="194" customFormat="1" ht="15">
      <c r="A336" s="225" t="s">
        <v>60</v>
      </c>
      <c r="B336" s="192" t="s">
        <v>1</v>
      </c>
      <c r="C336" s="193">
        <f>C338+C340+C342</f>
        <v>819.5</v>
      </c>
    </row>
    <row r="337" spans="1:49" s="194" customFormat="1">
      <c r="A337" s="195"/>
      <c r="B337" s="196" t="s">
        <v>2</v>
      </c>
      <c r="C337" s="193">
        <f>C339+C341+C343</f>
        <v>819.5</v>
      </c>
    </row>
    <row r="338" spans="1:49" s="66" customFormat="1" ht="16.5" customHeight="1">
      <c r="A338" s="226" t="s">
        <v>74</v>
      </c>
      <c r="B338" s="69" t="s">
        <v>1</v>
      </c>
      <c r="C338" s="197">
        <v>753</v>
      </c>
    </row>
    <row r="339" spans="1:49" s="66" customFormat="1" ht="15.75">
      <c r="A339" s="73"/>
      <c r="B339" s="58" t="s">
        <v>2</v>
      </c>
      <c r="C339" s="197">
        <v>753</v>
      </c>
    </row>
    <row r="340" spans="1:49" s="66" customFormat="1" ht="18" customHeight="1">
      <c r="A340" s="226" t="s">
        <v>55</v>
      </c>
      <c r="B340" s="69" t="s">
        <v>1</v>
      </c>
      <c r="C340" s="197">
        <v>2.5</v>
      </c>
    </row>
    <row r="341" spans="1:49" s="66" customFormat="1" ht="15.75">
      <c r="A341" s="73"/>
      <c r="B341" s="58" t="s">
        <v>2</v>
      </c>
      <c r="C341" s="197">
        <v>2.5</v>
      </c>
    </row>
    <row r="342" spans="1:49" s="66" customFormat="1" ht="17.25" customHeight="1">
      <c r="A342" s="66" t="s">
        <v>56</v>
      </c>
      <c r="B342" s="69" t="s">
        <v>1</v>
      </c>
      <c r="C342" s="197">
        <v>64</v>
      </c>
    </row>
    <row r="343" spans="1:49" s="66" customFormat="1" ht="15.75">
      <c r="A343" s="73"/>
      <c r="B343" s="58" t="s">
        <v>2</v>
      </c>
      <c r="C343" s="197">
        <v>64</v>
      </c>
    </row>
    <row r="344" spans="1:49" s="38" customFormat="1" ht="15">
      <c r="A344" s="146" t="s">
        <v>137</v>
      </c>
      <c r="B344" s="59" t="s">
        <v>1</v>
      </c>
      <c r="C344" s="25">
        <f>C346+C348+C350+C352+C354+C356</f>
        <v>106</v>
      </c>
      <c r="E344" s="66"/>
      <c r="F344" s="66"/>
      <c r="G344" s="66"/>
      <c r="H344" s="66"/>
      <c r="I344" s="66"/>
      <c r="J344" s="66"/>
      <c r="K344" s="66"/>
      <c r="L344" s="66"/>
      <c r="M344" s="66"/>
      <c r="N344" s="66"/>
      <c r="O344" s="66"/>
      <c r="P344" s="66"/>
      <c r="Q344" s="66"/>
      <c r="R344" s="66"/>
      <c r="S344" s="66"/>
      <c r="T344" s="66"/>
      <c r="U344" s="66"/>
      <c r="V344" s="66"/>
      <c r="W344" s="66"/>
      <c r="X344" s="66"/>
      <c r="Y344" s="66"/>
      <c r="Z344" s="66"/>
      <c r="AA344" s="66"/>
      <c r="AB344" s="66"/>
      <c r="AC344" s="66"/>
      <c r="AD344" s="66"/>
      <c r="AE344" s="66"/>
      <c r="AF344" s="66"/>
      <c r="AG344" s="66"/>
      <c r="AH344" s="66"/>
      <c r="AI344" s="66"/>
      <c r="AJ344" s="66"/>
      <c r="AK344" s="66"/>
      <c r="AL344" s="66"/>
      <c r="AM344" s="66"/>
      <c r="AN344" s="66"/>
      <c r="AO344" s="66"/>
      <c r="AP344" s="66"/>
      <c r="AQ344" s="66"/>
      <c r="AR344" s="66"/>
      <c r="AS344" s="66"/>
      <c r="AT344" s="66"/>
      <c r="AU344" s="66"/>
      <c r="AV344" s="66"/>
      <c r="AW344" s="66"/>
    </row>
    <row r="345" spans="1:49" s="38" customFormat="1">
      <c r="A345" s="10"/>
      <c r="B345" s="59" t="s">
        <v>2</v>
      </c>
      <c r="C345" s="25">
        <f>C347+C349+C351+C353+C355+C357</f>
        <v>106</v>
      </c>
      <c r="E345" s="66"/>
      <c r="F345" s="66"/>
      <c r="G345" s="66"/>
      <c r="H345" s="66"/>
      <c r="I345" s="66"/>
      <c r="J345" s="66"/>
      <c r="K345" s="66"/>
      <c r="L345" s="66"/>
      <c r="M345" s="66"/>
      <c r="N345" s="66"/>
      <c r="O345" s="66"/>
      <c r="P345" s="66"/>
      <c r="Q345" s="66"/>
      <c r="R345" s="66"/>
      <c r="S345" s="66"/>
      <c r="T345" s="66"/>
      <c r="U345" s="66"/>
      <c r="V345" s="66"/>
      <c r="W345" s="66"/>
      <c r="X345" s="66"/>
      <c r="Y345" s="66"/>
      <c r="Z345" s="66"/>
      <c r="AA345" s="66"/>
      <c r="AB345" s="66"/>
      <c r="AC345" s="66"/>
      <c r="AD345" s="66"/>
      <c r="AE345" s="66"/>
      <c r="AF345" s="66"/>
      <c r="AG345" s="66"/>
      <c r="AH345" s="66"/>
      <c r="AI345" s="66"/>
      <c r="AJ345" s="66"/>
      <c r="AK345" s="66"/>
      <c r="AL345" s="66"/>
      <c r="AM345" s="66"/>
      <c r="AN345" s="66"/>
      <c r="AO345" s="66"/>
      <c r="AP345" s="66"/>
      <c r="AQ345" s="66"/>
      <c r="AR345" s="66"/>
      <c r="AS345" s="66"/>
      <c r="AT345" s="66"/>
      <c r="AU345" s="66"/>
      <c r="AV345" s="66"/>
      <c r="AW345" s="66"/>
    </row>
    <row r="346" spans="1:49" s="66" customFormat="1" ht="14.25">
      <c r="A346" s="250" t="s">
        <v>142</v>
      </c>
      <c r="B346" s="69" t="s">
        <v>1</v>
      </c>
      <c r="C346" s="87">
        <v>37</v>
      </c>
    </row>
    <row r="347" spans="1:49" s="66" customFormat="1" ht="14.25">
      <c r="A347" s="73"/>
      <c r="B347" s="58" t="s">
        <v>2</v>
      </c>
      <c r="C347" s="87">
        <v>37</v>
      </c>
    </row>
    <row r="348" spans="1:49" s="66" customFormat="1" ht="14.25">
      <c r="A348" s="227" t="s">
        <v>138</v>
      </c>
      <c r="B348" s="69" t="s">
        <v>1</v>
      </c>
      <c r="C348" s="60">
        <v>35</v>
      </c>
    </row>
    <row r="349" spans="1:49" s="66" customFormat="1">
      <c r="A349" s="73"/>
      <c r="B349" s="58" t="s">
        <v>2</v>
      </c>
      <c r="C349" s="60">
        <v>35</v>
      </c>
    </row>
    <row r="350" spans="1:49" s="66" customFormat="1" ht="14.25">
      <c r="A350" s="227" t="s">
        <v>139</v>
      </c>
      <c r="B350" s="69" t="s">
        <v>1</v>
      </c>
      <c r="C350" s="60">
        <v>6</v>
      </c>
    </row>
    <row r="351" spans="1:49" s="66" customFormat="1">
      <c r="A351" s="73"/>
      <c r="B351" s="58" t="s">
        <v>2</v>
      </c>
      <c r="C351" s="60">
        <v>6</v>
      </c>
    </row>
    <row r="352" spans="1:49" s="66" customFormat="1" ht="14.25">
      <c r="A352" s="227" t="s">
        <v>101</v>
      </c>
      <c r="B352" s="69" t="s">
        <v>1</v>
      </c>
      <c r="C352" s="60">
        <v>17</v>
      </c>
    </row>
    <row r="353" spans="1:49" s="66" customFormat="1">
      <c r="A353" s="73"/>
      <c r="B353" s="58" t="s">
        <v>2</v>
      </c>
      <c r="C353" s="60">
        <v>17</v>
      </c>
    </row>
    <row r="354" spans="1:49" s="66" customFormat="1" ht="14.25">
      <c r="A354" s="227" t="s">
        <v>140</v>
      </c>
      <c r="B354" s="69" t="s">
        <v>1</v>
      </c>
      <c r="C354" s="60">
        <v>6</v>
      </c>
    </row>
    <row r="355" spans="1:49" s="66" customFormat="1">
      <c r="A355" s="73"/>
      <c r="B355" s="58" t="s">
        <v>2</v>
      </c>
      <c r="C355" s="60">
        <v>6</v>
      </c>
    </row>
    <row r="356" spans="1:49" s="66" customFormat="1" ht="14.25">
      <c r="A356" s="227" t="s">
        <v>147</v>
      </c>
      <c r="B356" s="69" t="s">
        <v>1</v>
      </c>
      <c r="C356" s="60">
        <v>5</v>
      </c>
      <c r="J356" s="62"/>
    </row>
    <row r="357" spans="1:49" s="66" customFormat="1">
      <c r="A357" s="73"/>
      <c r="B357" s="58" t="s">
        <v>2</v>
      </c>
      <c r="C357" s="60">
        <v>5</v>
      </c>
    </row>
    <row r="358" spans="1:49" s="66" customFormat="1" ht="15" customHeight="1">
      <c r="A358" s="205" t="s">
        <v>24</v>
      </c>
      <c r="B358" s="98" t="s">
        <v>1</v>
      </c>
      <c r="C358" s="101">
        <f>C360</f>
        <v>11</v>
      </c>
    </row>
    <row r="359" spans="1:49" s="66" customFormat="1" ht="15" customHeight="1">
      <c r="A359" s="206"/>
      <c r="B359" s="100" t="s">
        <v>2</v>
      </c>
      <c r="C359" s="101">
        <f>C361</f>
        <v>11</v>
      </c>
    </row>
    <row r="360" spans="1:49" s="38" customFormat="1" ht="15">
      <c r="A360" s="146" t="s">
        <v>104</v>
      </c>
      <c r="B360" s="59" t="s">
        <v>1</v>
      </c>
      <c r="C360" s="25">
        <f>C362+C364+C366+C368</f>
        <v>11</v>
      </c>
      <c r="E360" s="66"/>
      <c r="F360" s="66"/>
      <c r="G360" s="66"/>
      <c r="H360" s="66"/>
      <c r="I360" s="66"/>
      <c r="J360" s="66"/>
      <c r="K360" s="66"/>
      <c r="L360" s="66"/>
      <c r="M360" s="66"/>
      <c r="N360" s="66"/>
      <c r="O360" s="66"/>
      <c r="P360" s="66"/>
      <c r="Q360" s="66"/>
      <c r="R360" s="66"/>
      <c r="S360" s="66"/>
      <c r="T360" s="66"/>
      <c r="U360" s="66"/>
      <c r="V360" s="66"/>
      <c r="W360" s="66"/>
      <c r="X360" s="66"/>
      <c r="Y360" s="66"/>
      <c r="Z360" s="66"/>
      <c r="AA360" s="66"/>
      <c r="AB360" s="66"/>
      <c r="AC360" s="66"/>
      <c r="AD360" s="66"/>
      <c r="AE360" s="66"/>
      <c r="AF360" s="66"/>
      <c r="AG360" s="66"/>
      <c r="AH360" s="66"/>
      <c r="AI360" s="66"/>
      <c r="AJ360" s="66"/>
      <c r="AK360" s="66"/>
      <c r="AL360" s="66"/>
      <c r="AM360" s="66"/>
      <c r="AN360" s="66"/>
      <c r="AO360" s="66"/>
      <c r="AP360" s="66"/>
      <c r="AQ360" s="66"/>
      <c r="AR360" s="66"/>
      <c r="AS360" s="66"/>
      <c r="AT360" s="66"/>
      <c r="AU360" s="66"/>
      <c r="AV360" s="66"/>
      <c r="AW360" s="66"/>
    </row>
    <row r="361" spans="1:49" s="38" customFormat="1">
      <c r="A361" s="10"/>
      <c r="B361" s="59" t="s">
        <v>2</v>
      </c>
      <c r="C361" s="25">
        <f>C363+C365+C367+C369</f>
        <v>11</v>
      </c>
      <c r="E361" s="66"/>
      <c r="F361" s="66"/>
      <c r="G361" s="66"/>
      <c r="H361" s="66"/>
      <c r="I361" s="66"/>
      <c r="J361" s="66"/>
      <c r="K361" s="66"/>
      <c r="L361" s="66"/>
      <c r="M361" s="66"/>
      <c r="N361" s="66"/>
      <c r="O361" s="66"/>
      <c r="P361" s="66"/>
      <c r="Q361" s="66"/>
      <c r="R361" s="66"/>
      <c r="S361" s="66"/>
      <c r="T361" s="66"/>
      <c r="U361" s="66"/>
      <c r="V361" s="66"/>
      <c r="W361" s="66"/>
      <c r="X361" s="66"/>
      <c r="Y361" s="66"/>
      <c r="Z361" s="66"/>
      <c r="AA361" s="66"/>
      <c r="AB361" s="66"/>
      <c r="AC361" s="66"/>
      <c r="AD361" s="66"/>
      <c r="AE361" s="66"/>
      <c r="AF361" s="66"/>
      <c r="AG361" s="66"/>
      <c r="AH361" s="66"/>
      <c r="AI361" s="66"/>
      <c r="AJ361" s="66"/>
      <c r="AK361" s="66"/>
      <c r="AL361" s="66"/>
      <c r="AM361" s="66"/>
      <c r="AN361" s="66"/>
      <c r="AO361" s="66"/>
      <c r="AP361" s="66"/>
      <c r="AQ361" s="66"/>
      <c r="AR361" s="66"/>
      <c r="AS361" s="66"/>
      <c r="AT361" s="66"/>
      <c r="AU361" s="66"/>
      <c r="AV361" s="66"/>
      <c r="AW361" s="66"/>
    </row>
    <row r="362" spans="1:49" s="66" customFormat="1" ht="15">
      <c r="A362" s="135" t="s">
        <v>71</v>
      </c>
      <c r="B362" s="69" t="s">
        <v>1</v>
      </c>
      <c r="C362" s="60">
        <v>4</v>
      </c>
    </row>
    <row r="363" spans="1:49" s="66" customFormat="1">
      <c r="A363" s="73"/>
      <c r="B363" s="58" t="s">
        <v>2</v>
      </c>
      <c r="C363" s="60">
        <v>4</v>
      </c>
    </row>
    <row r="364" spans="1:49" s="66" customFormat="1" ht="15">
      <c r="A364" s="135" t="s">
        <v>141</v>
      </c>
      <c r="B364" s="69" t="s">
        <v>1</v>
      </c>
      <c r="C364" s="60">
        <v>4</v>
      </c>
    </row>
    <row r="365" spans="1:49" s="66" customFormat="1">
      <c r="A365" s="73"/>
      <c r="B365" s="58" t="s">
        <v>2</v>
      </c>
      <c r="C365" s="60">
        <v>4</v>
      </c>
    </row>
    <row r="366" spans="1:49" s="66" customFormat="1" ht="15">
      <c r="A366" s="136" t="s">
        <v>73</v>
      </c>
      <c r="B366" s="69" t="s">
        <v>1</v>
      </c>
      <c r="C366" s="60">
        <v>1</v>
      </c>
    </row>
    <row r="367" spans="1:49" s="66" customFormat="1">
      <c r="A367" s="73"/>
      <c r="B367" s="58" t="s">
        <v>2</v>
      </c>
      <c r="C367" s="60">
        <v>1</v>
      </c>
    </row>
    <row r="368" spans="1:49" s="66" customFormat="1" ht="15">
      <c r="A368" s="136" t="s">
        <v>72</v>
      </c>
      <c r="B368" s="69" t="s">
        <v>1</v>
      </c>
      <c r="C368" s="60">
        <v>2</v>
      </c>
    </row>
    <row r="369" spans="1:49" s="66" customFormat="1">
      <c r="A369" s="73"/>
      <c r="B369" s="58" t="s">
        <v>2</v>
      </c>
      <c r="C369" s="60">
        <v>2</v>
      </c>
    </row>
    <row r="370" spans="1:49" s="38" customFormat="1" ht="15">
      <c r="A370" s="264" t="s">
        <v>35</v>
      </c>
      <c r="B370" s="264"/>
      <c r="C370" s="264"/>
      <c r="E370" s="66"/>
      <c r="F370" s="66"/>
      <c r="G370" s="66"/>
      <c r="H370" s="66"/>
      <c r="I370" s="66"/>
      <c r="J370" s="66"/>
      <c r="K370" s="66"/>
      <c r="L370" s="66"/>
      <c r="M370" s="66"/>
      <c r="N370" s="66"/>
      <c r="O370" s="66"/>
      <c r="P370" s="66"/>
      <c r="Q370" s="66"/>
      <c r="R370" s="66"/>
      <c r="S370" s="66"/>
      <c r="T370" s="66"/>
      <c r="U370" s="66"/>
      <c r="V370" s="66"/>
      <c r="W370" s="66"/>
      <c r="X370" s="66"/>
      <c r="Y370" s="66"/>
      <c r="Z370" s="66"/>
      <c r="AA370" s="66"/>
      <c r="AB370" s="66"/>
      <c r="AC370" s="66"/>
      <c r="AD370" s="66"/>
      <c r="AE370" s="66"/>
      <c r="AF370" s="66"/>
      <c r="AG370" s="66"/>
      <c r="AH370" s="66"/>
      <c r="AI370" s="66"/>
      <c r="AJ370" s="66"/>
      <c r="AK370" s="66"/>
      <c r="AL370" s="66"/>
      <c r="AM370" s="66"/>
      <c r="AN370" s="66"/>
      <c r="AO370" s="66"/>
      <c r="AP370" s="66"/>
      <c r="AQ370" s="66"/>
      <c r="AR370" s="66"/>
      <c r="AS370" s="66"/>
      <c r="AT370" s="66"/>
      <c r="AU370" s="66"/>
      <c r="AV370" s="66"/>
      <c r="AW370" s="66"/>
    </row>
    <row r="371" spans="1:49" s="38" customFormat="1" ht="14.25">
      <c r="A371" s="149" t="s">
        <v>14</v>
      </c>
      <c r="B371" s="98" t="s">
        <v>1</v>
      </c>
      <c r="C371" s="101">
        <f t="shared" ref="C371:C378" si="21">C373</f>
        <v>14.5</v>
      </c>
      <c r="E371" s="66"/>
      <c r="F371" s="66"/>
      <c r="G371" s="66"/>
      <c r="H371" s="66"/>
      <c r="I371" s="66"/>
      <c r="J371" s="66"/>
      <c r="K371" s="66"/>
      <c r="L371" s="66"/>
      <c r="M371" s="66"/>
      <c r="N371" s="66"/>
      <c r="O371" s="66"/>
      <c r="P371" s="66"/>
      <c r="Q371" s="66"/>
      <c r="R371" s="66"/>
      <c r="S371" s="66"/>
      <c r="T371" s="66"/>
      <c r="U371" s="66"/>
      <c r="V371" s="66"/>
      <c r="W371" s="66"/>
      <c r="X371" s="66"/>
      <c r="Y371" s="66"/>
      <c r="Z371" s="66"/>
      <c r="AA371" s="66"/>
      <c r="AB371" s="66"/>
      <c r="AC371" s="66"/>
      <c r="AD371" s="66"/>
      <c r="AE371" s="66"/>
      <c r="AF371" s="66"/>
      <c r="AG371" s="66"/>
      <c r="AH371" s="66"/>
      <c r="AI371" s="66"/>
      <c r="AJ371" s="66"/>
      <c r="AK371" s="66"/>
      <c r="AL371" s="66"/>
      <c r="AM371" s="66"/>
      <c r="AN371" s="66"/>
      <c r="AO371" s="66"/>
      <c r="AP371" s="66"/>
      <c r="AQ371" s="66"/>
      <c r="AR371" s="66"/>
      <c r="AS371" s="66"/>
      <c r="AT371" s="66"/>
      <c r="AU371" s="66"/>
      <c r="AV371" s="66"/>
      <c r="AW371" s="66"/>
    </row>
    <row r="372" spans="1:49" s="38" customFormat="1" ht="14.25">
      <c r="A372" s="108" t="s">
        <v>15</v>
      </c>
      <c r="B372" s="100" t="s">
        <v>2</v>
      </c>
      <c r="C372" s="101">
        <f t="shared" si="21"/>
        <v>14.5</v>
      </c>
      <c r="E372" s="66"/>
      <c r="F372" s="66"/>
      <c r="G372" s="66"/>
      <c r="H372" s="66"/>
      <c r="I372" s="66"/>
      <c r="J372" s="66"/>
      <c r="K372" s="66"/>
      <c r="L372" s="66"/>
      <c r="M372" s="66"/>
      <c r="N372" s="66"/>
      <c r="O372" s="66"/>
      <c r="P372" s="66"/>
      <c r="Q372" s="66"/>
      <c r="R372" s="66"/>
      <c r="S372" s="66"/>
      <c r="T372" s="66"/>
      <c r="U372" s="66"/>
      <c r="V372" s="66"/>
      <c r="W372" s="66"/>
      <c r="X372" s="66"/>
      <c r="Y372" s="66"/>
      <c r="Z372" s="66"/>
      <c r="AA372" s="66"/>
      <c r="AB372" s="66"/>
      <c r="AC372" s="66"/>
      <c r="AD372" s="66"/>
      <c r="AE372" s="66"/>
      <c r="AF372" s="66"/>
      <c r="AG372" s="66"/>
      <c r="AH372" s="66"/>
      <c r="AI372" s="66"/>
      <c r="AJ372" s="66"/>
      <c r="AK372" s="66"/>
      <c r="AL372" s="66"/>
      <c r="AM372" s="66"/>
      <c r="AN372" s="66"/>
      <c r="AO372" s="66"/>
      <c r="AP372" s="66"/>
      <c r="AQ372" s="66"/>
      <c r="AR372" s="66"/>
      <c r="AS372" s="66"/>
      <c r="AT372" s="66"/>
      <c r="AU372" s="66"/>
      <c r="AV372" s="66"/>
      <c r="AW372" s="66"/>
    </row>
    <row r="373" spans="1:49" s="66" customFormat="1" ht="15">
      <c r="A373" s="158" t="s">
        <v>17</v>
      </c>
      <c r="B373" s="151" t="s">
        <v>1</v>
      </c>
      <c r="C373" s="91">
        <f t="shared" si="21"/>
        <v>14.5</v>
      </c>
      <c r="D373" s="38"/>
    </row>
    <row r="374" spans="1:49" s="66" customFormat="1" ht="15">
      <c r="A374" s="107" t="s">
        <v>20</v>
      </c>
      <c r="B374" s="103" t="s">
        <v>2</v>
      </c>
      <c r="C374" s="91">
        <f t="shared" si="21"/>
        <v>14.5</v>
      </c>
    </row>
    <row r="375" spans="1:49" s="38" customFormat="1" ht="14.25">
      <c r="A375" s="148" t="s">
        <v>10</v>
      </c>
      <c r="B375" s="104" t="s">
        <v>1</v>
      </c>
      <c r="C375" s="101">
        <f t="shared" si="21"/>
        <v>14.5</v>
      </c>
      <c r="E375" s="66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  <c r="Q375" s="66"/>
      <c r="R375" s="66"/>
      <c r="S375" s="66"/>
      <c r="T375" s="66"/>
      <c r="U375" s="66"/>
      <c r="V375" s="66"/>
      <c r="W375" s="66"/>
      <c r="X375" s="66"/>
      <c r="Y375" s="66"/>
      <c r="Z375" s="66"/>
      <c r="AA375" s="66"/>
      <c r="AB375" s="66"/>
      <c r="AC375" s="66"/>
      <c r="AD375" s="66"/>
      <c r="AE375" s="66"/>
      <c r="AF375" s="66"/>
      <c r="AG375" s="66"/>
      <c r="AH375" s="66"/>
      <c r="AI375" s="66"/>
      <c r="AJ375" s="66"/>
      <c r="AK375" s="66"/>
      <c r="AL375" s="66"/>
      <c r="AM375" s="66"/>
      <c r="AN375" s="66"/>
      <c r="AO375" s="66"/>
      <c r="AP375" s="66"/>
      <c r="AQ375" s="66"/>
      <c r="AR375" s="66"/>
      <c r="AS375" s="66"/>
      <c r="AT375" s="66"/>
      <c r="AU375" s="66"/>
      <c r="AV375" s="66"/>
      <c r="AW375" s="66"/>
    </row>
    <row r="376" spans="1:49" s="38" customFormat="1" ht="14.25">
      <c r="A376" s="152"/>
      <c r="B376" s="100" t="s">
        <v>2</v>
      </c>
      <c r="C376" s="101">
        <f t="shared" si="21"/>
        <v>14.5</v>
      </c>
      <c r="E376" s="66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  <c r="Q376" s="66"/>
      <c r="R376" s="66"/>
      <c r="S376" s="66"/>
      <c r="T376" s="66"/>
      <c r="U376" s="66"/>
      <c r="V376" s="66"/>
      <c r="W376" s="66"/>
      <c r="X376" s="66"/>
      <c r="Y376" s="66"/>
      <c r="Z376" s="66"/>
      <c r="AA376" s="66"/>
      <c r="AB376" s="66"/>
      <c r="AC376" s="66"/>
      <c r="AD376" s="66"/>
      <c r="AE376" s="66"/>
      <c r="AF376" s="66"/>
      <c r="AG376" s="66"/>
      <c r="AH376" s="66"/>
      <c r="AI376" s="66"/>
      <c r="AJ376" s="66"/>
      <c r="AK376" s="66"/>
      <c r="AL376" s="66"/>
      <c r="AM376" s="66"/>
      <c r="AN376" s="66"/>
      <c r="AO376" s="66"/>
      <c r="AP376" s="66"/>
      <c r="AQ376" s="66"/>
      <c r="AR376" s="66"/>
      <c r="AS376" s="66"/>
      <c r="AT376" s="66"/>
      <c r="AU376" s="66"/>
      <c r="AV376" s="66"/>
      <c r="AW376" s="66"/>
    </row>
    <row r="377" spans="1:49" s="38" customFormat="1" ht="14.25">
      <c r="A377" s="164" t="s">
        <v>23</v>
      </c>
      <c r="B377" s="98" t="s">
        <v>1</v>
      </c>
      <c r="C377" s="101">
        <f t="shared" si="21"/>
        <v>14.5</v>
      </c>
      <c r="E377" s="66"/>
      <c r="F377" s="66"/>
      <c r="G377" s="66"/>
      <c r="H377" s="66"/>
      <c r="I377" s="66"/>
      <c r="J377" s="66"/>
      <c r="K377" s="66"/>
      <c r="L377" s="66"/>
      <c r="M377" s="66"/>
      <c r="N377" s="66"/>
      <c r="O377" s="66"/>
      <c r="P377" s="66"/>
      <c r="Q377" s="66"/>
      <c r="R377" s="66"/>
      <c r="S377" s="66"/>
      <c r="T377" s="66"/>
      <c r="U377" s="66"/>
      <c r="V377" s="66"/>
      <c r="W377" s="66"/>
      <c r="X377" s="66"/>
      <c r="Y377" s="66"/>
      <c r="Z377" s="66"/>
      <c r="AA377" s="66"/>
      <c r="AB377" s="66"/>
      <c r="AC377" s="66"/>
      <c r="AD377" s="66"/>
      <c r="AE377" s="66"/>
      <c r="AF377" s="66"/>
      <c r="AG377" s="66"/>
      <c r="AH377" s="66"/>
      <c r="AI377" s="66"/>
      <c r="AJ377" s="66"/>
      <c r="AK377" s="66"/>
      <c r="AL377" s="66"/>
      <c r="AM377" s="66"/>
      <c r="AN377" s="66"/>
      <c r="AO377" s="66"/>
      <c r="AP377" s="66"/>
      <c r="AQ377" s="66"/>
      <c r="AR377" s="66"/>
      <c r="AS377" s="66"/>
      <c r="AT377" s="66"/>
      <c r="AU377" s="66"/>
      <c r="AV377" s="66"/>
      <c r="AW377" s="66"/>
    </row>
    <row r="378" spans="1:49" s="38" customFormat="1" ht="14.25">
      <c r="A378" s="108"/>
      <c r="B378" s="100" t="s">
        <v>2</v>
      </c>
      <c r="C378" s="101">
        <f t="shared" si="21"/>
        <v>14.5</v>
      </c>
      <c r="D378" s="40">
        <f>D380</f>
        <v>0</v>
      </c>
      <c r="E378" s="66"/>
      <c r="F378" s="66"/>
      <c r="G378" s="66"/>
      <c r="H378" s="66"/>
      <c r="I378" s="66"/>
      <c r="J378" s="66"/>
      <c r="K378" s="66"/>
      <c r="L378" s="66"/>
      <c r="M378" s="66"/>
      <c r="N378" s="66"/>
      <c r="O378" s="66"/>
      <c r="P378" s="66"/>
      <c r="Q378" s="66"/>
      <c r="R378" s="66"/>
      <c r="S378" s="66"/>
      <c r="T378" s="66"/>
      <c r="U378" s="66"/>
      <c r="V378" s="66"/>
      <c r="W378" s="66"/>
      <c r="X378" s="66"/>
      <c r="Y378" s="66"/>
      <c r="Z378" s="66"/>
      <c r="AA378" s="66"/>
      <c r="AB378" s="66"/>
      <c r="AC378" s="66"/>
      <c r="AD378" s="66"/>
      <c r="AE378" s="66"/>
      <c r="AF378" s="66"/>
      <c r="AG378" s="66"/>
      <c r="AH378" s="66"/>
      <c r="AI378" s="66"/>
      <c r="AJ378" s="66"/>
      <c r="AK378" s="66"/>
      <c r="AL378" s="66"/>
      <c r="AM378" s="66"/>
      <c r="AN378" s="66"/>
      <c r="AO378" s="66"/>
      <c r="AP378" s="66"/>
      <c r="AQ378" s="66"/>
      <c r="AR378" s="66"/>
      <c r="AS378" s="66"/>
      <c r="AT378" s="66"/>
      <c r="AU378" s="66"/>
      <c r="AV378" s="66"/>
      <c r="AW378" s="66"/>
    </row>
    <row r="379" spans="1:49" s="38" customFormat="1" ht="14.25">
      <c r="A379" s="165" t="s">
        <v>16</v>
      </c>
      <c r="B379" s="104" t="s">
        <v>1</v>
      </c>
      <c r="C379" s="101">
        <f>C381+C385</f>
        <v>14.5</v>
      </c>
      <c r="E379" s="66"/>
      <c r="F379" s="66"/>
      <c r="G379" s="66"/>
      <c r="H379" s="66"/>
      <c r="I379" s="66"/>
      <c r="J379" s="66"/>
      <c r="K379" s="66"/>
      <c r="L379" s="66"/>
      <c r="M379" s="66"/>
      <c r="N379" s="66"/>
      <c r="O379" s="66"/>
      <c r="P379" s="66"/>
      <c r="Q379" s="66"/>
      <c r="R379" s="66"/>
      <c r="S379" s="66"/>
      <c r="T379" s="66"/>
      <c r="U379" s="66"/>
      <c r="V379" s="66"/>
      <c r="W379" s="66"/>
      <c r="X379" s="66"/>
      <c r="Y379" s="66"/>
      <c r="Z379" s="66"/>
      <c r="AA379" s="66"/>
      <c r="AB379" s="66"/>
      <c r="AC379" s="66"/>
      <c r="AD379" s="66"/>
      <c r="AE379" s="66"/>
      <c r="AF379" s="66"/>
      <c r="AG379" s="66"/>
      <c r="AH379" s="66"/>
      <c r="AI379" s="66"/>
      <c r="AJ379" s="66"/>
      <c r="AK379" s="66"/>
      <c r="AL379" s="66"/>
      <c r="AM379" s="66"/>
      <c r="AN379" s="66"/>
      <c r="AO379" s="66"/>
      <c r="AP379" s="66"/>
      <c r="AQ379" s="66"/>
      <c r="AR379" s="66"/>
      <c r="AS379" s="66"/>
      <c r="AT379" s="66"/>
      <c r="AU379" s="66"/>
      <c r="AV379" s="66"/>
      <c r="AW379" s="66"/>
    </row>
    <row r="380" spans="1:49" s="38" customFormat="1" ht="14.25">
      <c r="A380" s="108"/>
      <c r="B380" s="100" t="s">
        <v>2</v>
      </c>
      <c r="C380" s="101">
        <f>C382+C386</f>
        <v>14.5</v>
      </c>
      <c r="E380" s="66"/>
      <c r="F380" s="66"/>
      <c r="G380" s="66"/>
      <c r="H380" s="66"/>
      <c r="I380" s="66"/>
      <c r="J380" s="66"/>
      <c r="K380" s="66"/>
      <c r="L380" s="66"/>
      <c r="M380" s="66"/>
      <c r="N380" s="66"/>
      <c r="O380" s="66"/>
      <c r="P380" s="66"/>
      <c r="Q380" s="66"/>
      <c r="R380" s="66"/>
      <c r="S380" s="66"/>
      <c r="T380" s="66"/>
      <c r="U380" s="66"/>
      <c r="V380" s="66"/>
      <c r="W380" s="66"/>
      <c r="X380" s="66"/>
      <c r="Y380" s="66"/>
      <c r="Z380" s="66"/>
      <c r="AA380" s="66"/>
      <c r="AB380" s="66"/>
      <c r="AC380" s="66"/>
      <c r="AD380" s="66"/>
      <c r="AE380" s="66"/>
      <c r="AF380" s="66"/>
      <c r="AG380" s="66"/>
      <c r="AH380" s="66"/>
      <c r="AI380" s="66"/>
      <c r="AJ380" s="66"/>
      <c r="AK380" s="66"/>
      <c r="AL380" s="66"/>
      <c r="AM380" s="66"/>
      <c r="AN380" s="66"/>
      <c r="AO380" s="66"/>
      <c r="AP380" s="66"/>
      <c r="AQ380" s="66"/>
      <c r="AR380" s="66"/>
      <c r="AS380" s="66"/>
      <c r="AT380" s="66"/>
      <c r="AU380" s="66"/>
      <c r="AV380" s="66"/>
      <c r="AW380" s="66"/>
    </row>
    <row r="381" spans="1:49" s="66" customFormat="1" ht="15.75">
      <c r="A381" s="177" t="s">
        <v>120</v>
      </c>
      <c r="B381" s="102" t="s">
        <v>1</v>
      </c>
      <c r="C381" s="106">
        <f>C383</f>
        <v>43</v>
      </c>
    </row>
    <row r="382" spans="1:49" s="66" customFormat="1" ht="15">
      <c r="A382" s="107"/>
      <c r="B382" s="103" t="s">
        <v>2</v>
      </c>
      <c r="C382" s="106">
        <f>C384</f>
        <v>43</v>
      </c>
    </row>
    <row r="383" spans="1:49" s="66" customFormat="1" ht="14.25">
      <c r="A383" s="228" t="s">
        <v>119</v>
      </c>
      <c r="B383" s="69" t="s">
        <v>1</v>
      </c>
      <c r="C383" s="60">
        <v>43</v>
      </c>
    </row>
    <row r="384" spans="1:49" s="66" customFormat="1">
      <c r="A384" s="73"/>
      <c r="B384" s="58" t="s">
        <v>2</v>
      </c>
      <c r="C384" s="60">
        <v>43</v>
      </c>
    </row>
    <row r="385" spans="1:49" s="66" customFormat="1" ht="15.75">
      <c r="A385" s="177" t="s">
        <v>121</v>
      </c>
      <c r="B385" s="102" t="s">
        <v>1</v>
      </c>
      <c r="C385" s="106">
        <f>C387+C389</f>
        <v>-28.5</v>
      </c>
    </row>
    <row r="386" spans="1:49" s="66" customFormat="1" ht="15">
      <c r="A386" s="107"/>
      <c r="B386" s="103" t="s">
        <v>2</v>
      </c>
      <c r="C386" s="106">
        <f>C388+C390</f>
        <v>-28.5</v>
      </c>
    </row>
    <row r="387" spans="1:49" s="66" customFormat="1" ht="14.25">
      <c r="A387" s="224" t="s">
        <v>78</v>
      </c>
      <c r="B387" s="69" t="s">
        <v>1</v>
      </c>
      <c r="C387" s="60">
        <v>-25</v>
      </c>
    </row>
    <row r="388" spans="1:49" s="66" customFormat="1" ht="14.25">
      <c r="A388" s="107"/>
      <c r="B388" s="58" t="s">
        <v>2</v>
      </c>
      <c r="C388" s="60">
        <v>-25</v>
      </c>
    </row>
    <row r="389" spans="1:49" s="66" customFormat="1" ht="14.25">
      <c r="A389" s="224" t="s">
        <v>63</v>
      </c>
      <c r="B389" s="69" t="s">
        <v>1</v>
      </c>
      <c r="C389" s="60">
        <v>-3.5</v>
      </c>
    </row>
    <row r="390" spans="1:49" s="66" customFormat="1">
      <c r="A390" s="73"/>
      <c r="B390" s="58" t="s">
        <v>2</v>
      </c>
      <c r="C390" s="60">
        <v>-3.5</v>
      </c>
    </row>
    <row r="391" spans="1:49" s="38" customFormat="1" ht="15">
      <c r="A391" s="278" t="s">
        <v>36</v>
      </c>
      <c r="B391" s="278"/>
      <c r="C391" s="278"/>
      <c r="E391" s="66"/>
      <c r="F391" s="66"/>
      <c r="G391" s="66"/>
      <c r="H391" s="66"/>
      <c r="I391" s="66"/>
      <c r="J391" s="66"/>
      <c r="K391" s="66"/>
      <c r="L391" s="66"/>
      <c r="M391" s="66"/>
      <c r="N391" s="66"/>
      <c r="O391" s="66"/>
      <c r="P391" s="66"/>
      <c r="Q391" s="66"/>
      <c r="R391" s="66"/>
      <c r="S391" s="66"/>
      <c r="T391" s="66"/>
      <c r="U391" s="66"/>
      <c r="V391" s="66"/>
      <c r="W391" s="66"/>
      <c r="X391" s="66"/>
      <c r="Y391" s="66"/>
      <c r="Z391" s="66"/>
      <c r="AA391" s="66"/>
      <c r="AB391" s="66"/>
      <c r="AC391" s="66"/>
      <c r="AD391" s="66"/>
      <c r="AE391" s="66"/>
      <c r="AF391" s="66"/>
      <c r="AG391" s="66"/>
      <c r="AH391" s="66"/>
      <c r="AI391" s="66"/>
      <c r="AJ391" s="66"/>
      <c r="AK391" s="66"/>
      <c r="AL391" s="66"/>
      <c r="AM391" s="66"/>
      <c r="AN391" s="66"/>
      <c r="AO391" s="66"/>
      <c r="AP391" s="66"/>
      <c r="AQ391" s="66"/>
      <c r="AR391" s="66"/>
      <c r="AS391" s="66"/>
      <c r="AT391" s="66"/>
      <c r="AU391" s="66"/>
      <c r="AV391" s="66"/>
      <c r="AW391" s="66"/>
    </row>
    <row r="392" spans="1:49" s="38" customFormat="1" ht="15">
      <c r="A392" s="279" t="s">
        <v>14</v>
      </c>
      <c r="B392" s="279"/>
      <c r="C392" s="279"/>
      <c r="E392" s="66"/>
      <c r="F392" s="66"/>
      <c r="G392" s="66"/>
      <c r="H392" s="66"/>
      <c r="I392" s="66"/>
      <c r="J392" s="66"/>
      <c r="K392" s="66"/>
      <c r="L392" s="66"/>
      <c r="M392" s="66"/>
      <c r="N392" s="66"/>
      <c r="O392" s="66"/>
      <c r="P392" s="66"/>
      <c r="Q392" s="66"/>
      <c r="R392" s="66"/>
      <c r="S392" s="66"/>
      <c r="T392" s="66"/>
      <c r="U392" s="66"/>
      <c r="V392" s="66"/>
      <c r="W392" s="66"/>
      <c r="X392" s="66"/>
      <c r="Y392" s="66"/>
      <c r="Z392" s="66"/>
      <c r="AA392" s="66"/>
      <c r="AB392" s="66"/>
      <c r="AC392" s="66"/>
      <c r="AD392" s="66"/>
      <c r="AE392" s="66"/>
      <c r="AF392" s="66"/>
      <c r="AG392" s="66"/>
      <c r="AH392" s="66"/>
      <c r="AI392" s="66"/>
      <c r="AJ392" s="66"/>
      <c r="AK392" s="66"/>
      <c r="AL392" s="66"/>
      <c r="AM392" s="66"/>
      <c r="AN392" s="66"/>
      <c r="AO392" s="66"/>
      <c r="AP392" s="66"/>
      <c r="AQ392" s="66"/>
      <c r="AR392" s="66"/>
      <c r="AS392" s="66"/>
      <c r="AT392" s="66"/>
      <c r="AU392" s="66"/>
      <c r="AV392" s="66"/>
      <c r="AW392" s="66"/>
    </row>
    <row r="393" spans="1:49" s="38" customFormat="1" ht="14.25">
      <c r="A393" s="149" t="s">
        <v>22</v>
      </c>
      <c r="B393" s="98" t="s">
        <v>1</v>
      </c>
      <c r="C393" s="101">
        <f>C395+C401</f>
        <v>-106.5</v>
      </c>
      <c r="E393" s="66"/>
      <c r="F393" s="66"/>
      <c r="G393" s="66"/>
      <c r="H393" s="66"/>
      <c r="I393" s="66"/>
      <c r="J393" s="66"/>
      <c r="K393" s="66"/>
      <c r="L393" s="66"/>
      <c r="M393" s="66"/>
      <c r="N393" s="66"/>
      <c r="O393" s="66"/>
      <c r="P393" s="66"/>
      <c r="Q393" s="66"/>
      <c r="R393" s="66"/>
      <c r="S393" s="66"/>
      <c r="T393" s="66"/>
      <c r="U393" s="66"/>
      <c r="V393" s="66"/>
      <c r="W393" s="66"/>
      <c r="X393" s="66"/>
      <c r="Y393" s="66"/>
      <c r="Z393" s="66"/>
      <c r="AA393" s="66"/>
      <c r="AB393" s="66"/>
      <c r="AC393" s="66"/>
      <c r="AD393" s="66"/>
      <c r="AE393" s="66"/>
      <c r="AF393" s="66"/>
      <c r="AG393" s="66"/>
      <c r="AH393" s="66"/>
      <c r="AI393" s="66"/>
      <c r="AJ393" s="66"/>
      <c r="AK393" s="66"/>
      <c r="AL393" s="66"/>
      <c r="AM393" s="66"/>
      <c r="AN393" s="66"/>
      <c r="AO393" s="66"/>
      <c r="AP393" s="66"/>
      <c r="AQ393" s="66"/>
      <c r="AR393" s="66"/>
      <c r="AS393" s="66"/>
      <c r="AT393" s="66"/>
      <c r="AU393" s="66"/>
      <c r="AV393" s="66"/>
      <c r="AW393" s="66"/>
    </row>
    <row r="394" spans="1:49" s="38" customFormat="1" ht="14.25">
      <c r="A394" s="108"/>
      <c r="B394" s="100" t="s">
        <v>2</v>
      </c>
      <c r="C394" s="101">
        <f>C396+C402</f>
        <v>-106.5</v>
      </c>
      <c r="E394" s="66"/>
      <c r="F394" s="66"/>
      <c r="G394" s="66"/>
      <c r="H394" s="66"/>
      <c r="I394" s="66"/>
      <c r="J394" s="66"/>
      <c r="K394" s="66"/>
      <c r="L394" s="66"/>
      <c r="M394" s="66"/>
      <c r="N394" s="66"/>
      <c r="O394" s="66"/>
      <c r="P394" s="66"/>
      <c r="Q394" s="66"/>
      <c r="R394" s="66"/>
      <c r="S394" s="66"/>
      <c r="T394" s="66"/>
      <c r="U394" s="66"/>
      <c r="V394" s="66"/>
      <c r="W394" s="66"/>
      <c r="X394" s="66"/>
      <c r="Y394" s="66"/>
      <c r="Z394" s="66"/>
      <c r="AA394" s="66"/>
      <c r="AB394" s="66"/>
      <c r="AC394" s="66"/>
      <c r="AD394" s="66"/>
      <c r="AE394" s="66"/>
      <c r="AF394" s="66"/>
      <c r="AG394" s="66"/>
      <c r="AH394" s="66"/>
      <c r="AI394" s="66"/>
      <c r="AJ394" s="66"/>
      <c r="AK394" s="66"/>
      <c r="AL394" s="66"/>
      <c r="AM394" s="66"/>
      <c r="AN394" s="66"/>
      <c r="AO394" s="66"/>
      <c r="AP394" s="66"/>
      <c r="AQ394" s="66"/>
      <c r="AR394" s="66"/>
      <c r="AS394" s="66"/>
      <c r="AT394" s="66"/>
      <c r="AU394" s="66"/>
      <c r="AV394" s="66"/>
      <c r="AW394" s="66"/>
    </row>
    <row r="395" spans="1:49" s="66" customFormat="1" ht="15">
      <c r="A395" s="150" t="s">
        <v>19</v>
      </c>
      <c r="B395" s="151" t="s">
        <v>1</v>
      </c>
      <c r="C395" s="91">
        <f>C397</f>
        <v>-12</v>
      </c>
      <c r="D395" s="38"/>
    </row>
    <row r="396" spans="1:49" s="66" customFormat="1" ht="15">
      <c r="A396" s="107" t="s">
        <v>20</v>
      </c>
      <c r="B396" s="103" t="s">
        <v>2</v>
      </c>
      <c r="C396" s="91">
        <f>C398</f>
        <v>-12</v>
      </c>
    </row>
    <row r="397" spans="1:49" s="38" customFormat="1" ht="14.25">
      <c r="A397" s="148" t="s">
        <v>10</v>
      </c>
      <c r="B397" s="104" t="s">
        <v>1</v>
      </c>
      <c r="C397" s="101">
        <f>C399</f>
        <v>-12</v>
      </c>
      <c r="E397" s="66"/>
      <c r="F397" s="66"/>
      <c r="G397" s="66"/>
      <c r="H397" s="66"/>
      <c r="I397" s="66"/>
      <c r="J397" s="66"/>
      <c r="K397" s="66"/>
      <c r="L397" s="66"/>
      <c r="M397" s="66"/>
      <c r="N397" s="66"/>
      <c r="O397" s="66"/>
      <c r="P397" s="66"/>
      <c r="Q397" s="66"/>
      <c r="R397" s="66"/>
      <c r="S397" s="66"/>
      <c r="T397" s="66"/>
      <c r="U397" s="66"/>
      <c r="V397" s="66"/>
      <c r="W397" s="66"/>
      <c r="X397" s="66"/>
      <c r="Y397" s="66"/>
      <c r="Z397" s="66"/>
      <c r="AA397" s="66"/>
      <c r="AB397" s="66"/>
      <c r="AC397" s="66"/>
      <c r="AD397" s="66"/>
      <c r="AE397" s="66"/>
      <c r="AF397" s="66"/>
      <c r="AG397" s="66"/>
      <c r="AH397" s="66"/>
      <c r="AI397" s="66"/>
      <c r="AJ397" s="66"/>
      <c r="AK397" s="66"/>
      <c r="AL397" s="66"/>
      <c r="AM397" s="66"/>
      <c r="AN397" s="66"/>
      <c r="AO397" s="66"/>
      <c r="AP397" s="66"/>
      <c r="AQ397" s="66"/>
      <c r="AR397" s="66"/>
      <c r="AS397" s="66"/>
      <c r="AT397" s="66"/>
      <c r="AU397" s="66"/>
      <c r="AV397" s="66"/>
      <c r="AW397" s="66"/>
    </row>
    <row r="398" spans="1:49" s="38" customFormat="1" ht="14.25">
      <c r="A398" s="152"/>
      <c r="B398" s="100" t="s">
        <v>2</v>
      </c>
      <c r="C398" s="101">
        <f>C400</f>
        <v>-12</v>
      </c>
      <c r="E398" s="66"/>
      <c r="F398" s="66"/>
      <c r="G398" s="66"/>
      <c r="H398" s="66"/>
      <c r="I398" s="66"/>
      <c r="J398" s="66"/>
      <c r="K398" s="66"/>
      <c r="L398" s="66"/>
      <c r="M398" s="66"/>
      <c r="N398" s="66"/>
      <c r="O398" s="66"/>
      <c r="P398" s="66"/>
      <c r="Q398" s="66"/>
      <c r="R398" s="66"/>
      <c r="S398" s="66"/>
      <c r="T398" s="66"/>
      <c r="U398" s="66"/>
      <c r="V398" s="66"/>
      <c r="W398" s="66"/>
      <c r="X398" s="66"/>
      <c r="Y398" s="66"/>
      <c r="Z398" s="66"/>
      <c r="AA398" s="66"/>
      <c r="AB398" s="66"/>
      <c r="AC398" s="66"/>
      <c r="AD398" s="66"/>
      <c r="AE398" s="66"/>
      <c r="AF398" s="66"/>
      <c r="AG398" s="66"/>
      <c r="AH398" s="66"/>
      <c r="AI398" s="66"/>
      <c r="AJ398" s="66"/>
      <c r="AK398" s="66"/>
      <c r="AL398" s="66"/>
      <c r="AM398" s="66"/>
      <c r="AN398" s="66"/>
      <c r="AO398" s="66"/>
      <c r="AP398" s="66"/>
      <c r="AQ398" s="66"/>
      <c r="AR398" s="66"/>
      <c r="AS398" s="66"/>
      <c r="AT398" s="66"/>
      <c r="AU398" s="66"/>
      <c r="AV398" s="66"/>
      <c r="AW398" s="66"/>
    </row>
    <row r="399" spans="1:49" s="66" customFormat="1" ht="15" customHeight="1">
      <c r="A399" s="205" t="s">
        <v>24</v>
      </c>
      <c r="B399" s="98" t="s">
        <v>1</v>
      </c>
      <c r="C399" s="101">
        <f>C439</f>
        <v>-12</v>
      </c>
    </row>
    <row r="400" spans="1:49" s="66" customFormat="1" ht="15" customHeight="1">
      <c r="A400" s="206"/>
      <c r="B400" s="100" t="s">
        <v>2</v>
      </c>
      <c r="C400" s="101">
        <f>C440</f>
        <v>-12</v>
      </c>
    </row>
    <row r="401" spans="1:49" s="38" customFormat="1" ht="15">
      <c r="A401" s="158" t="s">
        <v>17</v>
      </c>
      <c r="B401" s="98" t="s">
        <v>1</v>
      </c>
      <c r="C401" s="91">
        <f t="shared" ref="C401:C406" si="22">C403</f>
        <v>-94.5</v>
      </c>
      <c r="E401" s="66"/>
      <c r="F401" s="66"/>
      <c r="G401" s="66"/>
      <c r="H401" s="66"/>
      <c r="I401" s="66"/>
      <c r="J401" s="66"/>
      <c r="K401" s="66"/>
      <c r="L401" s="66"/>
      <c r="M401" s="66"/>
      <c r="N401" s="66"/>
      <c r="O401" s="66"/>
      <c r="P401" s="66"/>
      <c r="Q401" s="66"/>
      <c r="R401" s="66"/>
      <c r="S401" s="66"/>
      <c r="T401" s="66"/>
      <c r="U401" s="66"/>
      <c r="V401" s="66"/>
      <c r="W401" s="66"/>
      <c r="X401" s="66"/>
      <c r="Y401" s="66"/>
      <c r="Z401" s="66"/>
      <c r="AA401" s="66"/>
      <c r="AB401" s="66"/>
      <c r="AC401" s="66"/>
      <c r="AD401" s="66"/>
      <c r="AE401" s="66"/>
      <c r="AF401" s="66"/>
      <c r="AG401" s="66"/>
      <c r="AH401" s="66"/>
      <c r="AI401" s="66"/>
      <c r="AJ401" s="66"/>
      <c r="AK401" s="66"/>
      <c r="AL401" s="66"/>
      <c r="AM401" s="66"/>
      <c r="AN401" s="66"/>
      <c r="AO401" s="66"/>
      <c r="AP401" s="66"/>
      <c r="AQ401" s="66"/>
      <c r="AR401" s="66"/>
      <c r="AS401" s="66"/>
      <c r="AT401" s="66"/>
      <c r="AU401" s="66"/>
      <c r="AV401" s="66"/>
      <c r="AW401" s="66"/>
    </row>
    <row r="402" spans="1:49" s="38" customFormat="1" ht="15">
      <c r="A402" s="108" t="s">
        <v>9</v>
      </c>
      <c r="B402" s="100" t="s">
        <v>2</v>
      </c>
      <c r="C402" s="91">
        <f t="shared" si="22"/>
        <v>-94.5</v>
      </c>
      <c r="E402" s="66"/>
      <c r="F402" s="66"/>
      <c r="G402" s="66"/>
      <c r="H402" s="66"/>
      <c r="I402" s="66"/>
      <c r="J402" s="66"/>
      <c r="K402" s="66"/>
      <c r="L402" s="66"/>
      <c r="M402" s="66"/>
      <c r="N402" s="66"/>
      <c r="O402" s="66"/>
      <c r="P402" s="66"/>
      <c r="Q402" s="66"/>
      <c r="R402" s="66"/>
      <c r="S402" s="66"/>
      <c r="T402" s="66"/>
      <c r="U402" s="66"/>
      <c r="V402" s="66"/>
      <c r="W402" s="66"/>
      <c r="X402" s="66"/>
      <c r="Y402" s="66"/>
      <c r="Z402" s="66"/>
      <c r="AA402" s="66"/>
      <c r="AB402" s="66"/>
      <c r="AC402" s="66"/>
      <c r="AD402" s="66"/>
      <c r="AE402" s="66"/>
      <c r="AF402" s="66"/>
      <c r="AG402" s="66"/>
      <c r="AH402" s="66"/>
      <c r="AI402" s="66"/>
      <c r="AJ402" s="66"/>
      <c r="AK402" s="66"/>
      <c r="AL402" s="66"/>
      <c r="AM402" s="66"/>
      <c r="AN402" s="66"/>
      <c r="AO402" s="66"/>
      <c r="AP402" s="66"/>
      <c r="AQ402" s="66"/>
      <c r="AR402" s="66"/>
      <c r="AS402" s="66"/>
      <c r="AT402" s="66"/>
      <c r="AU402" s="66"/>
      <c r="AV402" s="66"/>
      <c r="AW402" s="66"/>
    </row>
    <row r="403" spans="1:49" s="38" customFormat="1" ht="14.25">
      <c r="A403" s="148" t="s">
        <v>10</v>
      </c>
      <c r="B403" s="104" t="s">
        <v>1</v>
      </c>
      <c r="C403" s="101">
        <f t="shared" si="22"/>
        <v>-94.5</v>
      </c>
      <c r="E403" s="66"/>
      <c r="F403" s="66"/>
      <c r="G403" s="66"/>
      <c r="H403" s="66"/>
      <c r="I403" s="66"/>
      <c r="J403" s="66"/>
      <c r="K403" s="66"/>
      <c r="L403" s="66"/>
      <c r="M403" s="66"/>
      <c r="N403" s="66"/>
      <c r="O403" s="66"/>
      <c r="P403" s="66"/>
      <c r="Q403" s="66"/>
      <c r="R403" s="66"/>
      <c r="S403" s="66"/>
      <c r="T403" s="66"/>
      <c r="U403" s="66"/>
      <c r="V403" s="66"/>
      <c r="W403" s="66"/>
      <c r="X403" s="66"/>
      <c r="Y403" s="66"/>
      <c r="Z403" s="66"/>
      <c r="AA403" s="66"/>
      <c r="AB403" s="66"/>
      <c r="AC403" s="66"/>
      <c r="AD403" s="66"/>
      <c r="AE403" s="66"/>
      <c r="AF403" s="66"/>
      <c r="AG403" s="66"/>
      <c r="AH403" s="66"/>
      <c r="AI403" s="66"/>
      <c r="AJ403" s="66"/>
      <c r="AK403" s="66"/>
      <c r="AL403" s="66"/>
      <c r="AM403" s="66"/>
      <c r="AN403" s="66"/>
      <c r="AO403" s="66"/>
      <c r="AP403" s="66"/>
      <c r="AQ403" s="66"/>
      <c r="AR403" s="66"/>
      <c r="AS403" s="66"/>
      <c r="AT403" s="66"/>
      <c r="AU403" s="66"/>
      <c r="AV403" s="66"/>
      <c r="AW403" s="66"/>
    </row>
    <row r="404" spans="1:49" s="38" customFormat="1" ht="14.25">
      <c r="A404" s="152"/>
      <c r="B404" s="100" t="s">
        <v>2</v>
      </c>
      <c r="C404" s="101">
        <f t="shared" si="22"/>
        <v>-94.5</v>
      </c>
      <c r="E404" s="66"/>
      <c r="F404" s="66"/>
      <c r="G404" s="66"/>
      <c r="H404" s="66"/>
      <c r="I404" s="66"/>
      <c r="J404" s="66"/>
      <c r="K404" s="66"/>
      <c r="L404" s="66"/>
      <c r="M404" s="66"/>
      <c r="N404" s="66"/>
      <c r="O404" s="66"/>
      <c r="P404" s="66"/>
      <c r="Q404" s="66"/>
      <c r="R404" s="66"/>
      <c r="S404" s="66"/>
      <c r="T404" s="66"/>
      <c r="U404" s="66"/>
      <c r="V404" s="66"/>
      <c r="W404" s="66"/>
      <c r="X404" s="66"/>
      <c r="Y404" s="66"/>
      <c r="Z404" s="66"/>
      <c r="AA404" s="66"/>
      <c r="AB404" s="66"/>
      <c r="AC404" s="66"/>
      <c r="AD404" s="66"/>
      <c r="AE404" s="66"/>
      <c r="AF404" s="66"/>
      <c r="AG404" s="66"/>
      <c r="AH404" s="66"/>
      <c r="AI404" s="66"/>
      <c r="AJ404" s="66"/>
      <c r="AK404" s="66"/>
      <c r="AL404" s="66"/>
      <c r="AM404" s="66"/>
      <c r="AN404" s="66"/>
      <c r="AO404" s="66"/>
      <c r="AP404" s="66"/>
      <c r="AQ404" s="66"/>
      <c r="AR404" s="66"/>
      <c r="AS404" s="66"/>
      <c r="AT404" s="66"/>
      <c r="AU404" s="66"/>
      <c r="AV404" s="66"/>
      <c r="AW404" s="66"/>
    </row>
    <row r="405" spans="1:49" s="38" customFormat="1" ht="14.25">
      <c r="A405" s="159" t="s">
        <v>23</v>
      </c>
      <c r="B405" s="98" t="s">
        <v>1</v>
      </c>
      <c r="C405" s="101">
        <f t="shared" si="22"/>
        <v>-94.5</v>
      </c>
      <c r="E405" s="66"/>
      <c r="F405" s="66"/>
      <c r="G405" s="66"/>
      <c r="H405" s="66"/>
      <c r="I405" s="66"/>
      <c r="J405" s="66"/>
      <c r="K405" s="66"/>
      <c r="L405" s="66"/>
      <c r="M405" s="66"/>
      <c r="N405" s="66"/>
      <c r="O405" s="66"/>
      <c r="P405" s="66"/>
      <c r="Q405" s="66"/>
      <c r="R405" s="66"/>
      <c r="S405" s="66"/>
      <c r="T405" s="66"/>
      <c r="U405" s="66"/>
      <c r="V405" s="66"/>
      <c r="W405" s="66"/>
      <c r="X405" s="66"/>
      <c r="Y405" s="66"/>
      <c r="Z405" s="66"/>
      <c r="AA405" s="66"/>
      <c r="AB405" s="66"/>
      <c r="AC405" s="66"/>
      <c r="AD405" s="66"/>
      <c r="AE405" s="66"/>
      <c r="AF405" s="66"/>
      <c r="AG405" s="66"/>
      <c r="AH405" s="66"/>
      <c r="AI405" s="66"/>
      <c r="AJ405" s="66"/>
      <c r="AK405" s="66"/>
      <c r="AL405" s="66"/>
      <c r="AM405" s="66"/>
      <c r="AN405" s="66"/>
      <c r="AO405" s="66"/>
      <c r="AP405" s="66"/>
      <c r="AQ405" s="66"/>
      <c r="AR405" s="66"/>
      <c r="AS405" s="66"/>
      <c r="AT405" s="66"/>
      <c r="AU405" s="66"/>
      <c r="AV405" s="66"/>
      <c r="AW405" s="66"/>
    </row>
    <row r="406" spans="1:49" s="38" customFormat="1" ht="14.25">
      <c r="A406" s="113"/>
      <c r="B406" s="100" t="s">
        <v>2</v>
      </c>
      <c r="C406" s="101">
        <f t="shared" si="22"/>
        <v>-94.5</v>
      </c>
      <c r="E406" s="66"/>
      <c r="F406" s="66"/>
      <c r="G406" s="66"/>
      <c r="H406" s="66"/>
      <c r="I406" s="66"/>
      <c r="J406" s="66"/>
      <c r="K406" s="66"/>
      <c r="L406" s="66"/>
      <c r="M406" s="66"/>
      <c r="N406" s="66"/>
      <c r="O406" s="66"/>
      <c r="P406" s="66"/>
      <c r="Q406" s="66"/>
      <c r="R406" s="66"/>
      <c r="S406" s="66"/>
      <c r="T406" s="66"/>
      <c r="U406" s="66"/>
      <c r="V406" s="66"/>
      <c r="W406" s="66"/>
      <c r="X406" s="66"/>
      <c r="Y406" s="66"/>
      <c r="Z406" s="66"/>
      <c r="AA406" s="66"/>
      <c r="AB406" s="66"/>
      <c r="AC406" s="66"/>
      <c r="AD406" s="66"/>
      <c r="AE406" s="66"/>
      <c r="AF406" s="66"/>
      <c r="AG406" s="66"/>
      <c r="AH406" s="66"/>
      <c r="AI406" s="66"/>
      <c r="AJ406" s="66"/>
      <c r="AK406" s="66"/>
      <c r="AL406" s="66"/>
      <c r="AM406" s="66"/>
      <c r="AN406" s="66"/>
      <c r="AO406" s="66"/>
      <c r="AP406" s="66"/>
      <c r="AQ406" s="66"/>
      <c r="AR406" s="66"/>
      <c r="AS406" s="66"/>
      <c r="AT406" s="66"/>
      <c r="AU406" s="66"/>
      <c r="AV406" s="66"/>
      <c r="AW406" s="66"/>
    </row>
    <row r="407" spans="1:49" s="38" customFormat="1" ht="14.25">
      <c r="A407" s="149" t="s">
        <v>24</v>
      </c>
      <c r="B407" s="98" t="s">
        <v>1</v>
      </c>
      <c r="C407" s="101">
        <f>C418+C455</f>
        <v>-94.5</v>
      </c>
      <c r="E407" s="66"/>
      <c r="F407" s="66"/>
      <c r="G407" s="66"/>
      <c r="H407" s="66"/>
      <c r="I407" s="66"/>
      <c r="J407" s="66"/>
      <c r="K407" s="66"/>
      <c r="L407" s="66"/>
      <c r="M407" s="66"/>
      <c r="N407" s="66"/>
      <c r="O407" s="66"/>
      <c r="P407" s="66"/>
      <c r="Q407" s="66"/>
      <c r="R407" s="66"/>
      <c r="S407" s="66"/>
      <c r="T407" s="66"/>
      <c r="U407" s="66"/>
      <c r="V407" s="66"/>
      <c r="W407" s="66"/>
      <c r="X407" s="66"/>
      <c r="Y407" s="66"/>
      <c r="Z407" s="66"/>
      <c r="AA407" s="66"/>
      <c r="AB407" s="66"/>
      <c r="AC407" s="66"/>
      <c r="AD407" s="66"/>
      <c r="AE407" s="66"/>
      <c r="AF407" s="66"/>
      <c r="AG407" s="66"/>
      <c r="AH407" s="66"/>
      <c r="AI407" s="66"/>
      <c r="AJ407" s="66"/>
      <c r="AK407" s="66"/>
      <c r="AL407" s="66"/>
      <c r="AM407" s="66"/>
      <c r="AN407" s="66"/>
      <c r="AO407" s="66"/>
      <c r="AP407" s="66"/>
      <c r="AQ407" s="66"/>
      <c r="AR407" s="66"/>
      <c r="AS407" s="66"/>
      <c r="AT407" s="66"/>
      <c r="AU407" s="66"/>
      <c r="AV407" s="66"/>
      <c r="AW407" s="66"/>
    </row>
    <row r="408" spans="1:49" s="38" customFormat="1" ht="14.25">
      <c r="A408" s="108"/>
      <c r="B408" s="100" t="s">
        <v>2</v>
      </c>
      <c r="C408" s="101">
        <f>C419+C456</f>
        <v>-94.5</v>
      </c>
      <c r="E408" s="66"/>
      <c r="F408" s="66"/>
      <c r="G408" s="66"/>
      <c r="H408" s="66"/>
      <c r="I408" s="66"/>
      <c r="J408" s="66"/>
      <c r="K408" s="66"/>
      <c r="L408" s="66"/>
      <c r="M408" s="66"/>
      <c r="N408" s="66"/>
      <c r="O408" s="66"/>
      <c r="P408" s="66"/>
      <c r="Q408" s="66"/>
      <c r="R408" s="66"/>
      <c r="S408" s="66"/>
      <c r="T408" s="66"/>
      <c r="U408" s="66"/>
      <c r="V408" s="66"/>
      <c r="W408" s="66"/>
      <c r="X408" s="66"/>
      <c r="Y408" s="66"/>
      <c r="Z408" s="66"/>
      <c r="AA408" s="66"/>
      <c r="AB408" s="66"/>
      <c r="AC408" s="66"/>
      <c r="AD408" s="66"/>
      <c r="AE408" s="66"/>
      <c r="AF408" s="66"/>
      <c r="AG408" s="66"/>
      <c r="AH408" s="66"/>
      <c r="AI408" s="66"/>
      <c r="AJ408" s="66"/>
      <c r="AK408" s="66"/>
      <c r="AL408" s="66"/>
      <c r="AM408" s="66"/>
      <c r="AN408" s="66"/>
      <c r="AO408" s="66"/>
      <c r="AP408" s="66"/>
      <c r="AQ408" s="66"/>
      <c r="AR408" s="66"/>
      <c r="AS408" s="66"/>
      <c r="AT408" s="66"/>
      <c r="AU408" s="66"/>
      <c r="AV408" s="66"/>
      <c r="AW408" s="66"/>
    </row>
    <row r="409" spans="1:49" s="38" customFormat="1" ht="15">
      <c r="A409" s="268" t="s">
        <v>37</v>
      </c>
      <c r="B409" s="269"/>
      <c r="C409" s="270"/>
      <c r="E409" s="66"/>
      <c r="F409" s="66"/>
      <c r="G409" s="66"/>
      <c r="H409" s="66"/>
      <c r="I409" s="66"/>
      <c r="J409" s="66"/>
      <c r="K409" s="66"/>
      <c r="L409" s="66"/>
      <c r="M409" s="66"/>
      <c r="N409" s="66"/>
      <c r="O409" s="66"/>
      <c r="P409" s="66"/>
      <c r="Q409" s="66"/>
      <c r="R409" s="66"/>
      <c r="S409" s="66"/>
      <c r="T409" s="66"/>
      <c r="U409" s="66"/>
      <c r="V409" s="66"/>
      <c r="W409" s="66"/>
      <c r="X409" s="66"/>
      <c r="Y409" s="66"/>
      <c r="Z409" s="66"/>
      <c r="AA409" s="66"/>
      <c r="AB409" s="66"/>
      <c r="AC409" s="66"/>
      <c r="AD409" s="66"/>
      <c r="AE409" s="66"/>
      <c r="AF409" s="66"/>
      <c r="AG409" s="66"/>
      <c r="AH409" s="66"/>
      <c r="AI409" s="66"/>
      <c r="AJ409" s="66"/>
      <c r="AK409" s="66"/>
      <c r="AL409" s="66"/>
      <c r="AM409" s="66"/>
      <c r="AN409" s="66"/>
      <c r="AO409" s="66"/>
      <c r="AP409" s="66"/>
      <c r="AQ409" s="66"/>
      <c r="AR409" s="66"/>
      <c r="AS409" s="66"/>
      <c r="AT409" s="66"/>
      <c r="AU409" s="66"/>
      <c r="AV409" s="66"/>
      <c r="AW409" s="66"/>
    </row>
    <row r="410" spans="1:49" s="38" customFormat="1" ht="14.25">
      <c r="A410" s="113" t="s">
        <v>14</v>
      </c>
      <c r="B410" s="98" t="s">
        <v>1</v>
      </c>
      <c r="C410" s="87">
        <f t="shared" ref="C410:C417" si="23">C412</f>
        <v>-116</v>
      </c>
      <c r="E410" s="66"/>
      <c r="F410" s="66"/>
      <c r="G410" s="66"/>
      <c r="H410" s="66"/>
      <c r="I410" s="66"/>
      <c r="J410" s="66"/>
      <c r="K410" s="66"/>
      <c r="L410" s="66"/>
      <c r="M410" s="66"/>
      <c r="N410" s="66"/>
      <c r="O410" s="66"/>
      <c r="P410" s="66"/>
      <c r="Q410" s="66"/>
      <c r="R410" s="66"/>
      <c r="S410" s="66"/>
      <c r="T410" s="66"/>
      <c r="U410" s="66"/>
      <c r="V410" s="66"/>
      <c r="W410" s="66"/>
      <c r="X410" s="66"/>
      <c r="Y410" s="66"/>
      <c r="Z410" s="66"/>
      <c r="AA410" s="66"/>
      <c r="AB410" s="66"/>
      <c r="AC410" s="66"/>
      <c r="AD410" s="66"/>
      <c r="AE410" s="66"/>
      <c r="AF410" s="66"/>
      <c r="AG410" s="66"/>
      <c r="AH410" s="66"/>
      <c r="AI410" s="66"/>
      <c r="AJ410" s="66"/>
      <c r="AK410" s="66"/>
      <c r="AL410" s="66"/>
      <c r="AM410" s="66"/>
      <c r="AN410" s="66"/>
      <c r="AO410" s="66"/>
      <c r="AP410" s="66"/>
      <c r="AQ410" s="66"/>
      <c r="AR410" s="66"/>
      <c r="AS410" s="66"/>
      <c r="AT410" s="66"/>
      <c r="AU410" s="66"/>
      <c r="AV410" s="66"/>
      <c r="AW410" s="66"/>
    </row>
    <row r="411" spans="1:49" s="38" customFormat="1" ht="14.25">
      <c r="A411" s="108" t="s">
        <v>15</v>
      </c>
      <c r="B411" s="100" t="s">
        <v>2</v>
      </c>
      <c r="C411" s="87">
        <f t="shared" si="23"/>
        <v>-116</v>
      </c>
      <c r="E411" s="66"/>
      <c r="F411" s="66"/>
      <c r="G411" s="66"/>
      <c r="H411" s="66"/>
      <c r="I411" s="66"/>
      <c r="J411" s="66"/>
      <c r="K411" s="66"/>
      <c r="L411" s="66"/>
      <c r="M411" s="66"/>
      <c r="N411" s="66"/>
      <c r="O411" s="66"/>
      <c r="P411" s="66"/>
      <c r="Q411" s="66"/>
      <c r="R411" s="66"/>
      <c r="S411" s="66"/>
      <c r="T411" s="66"/>
      <c r="U411" s="66"/>
      <c r="V411" s="66"/>
      <c r="W411" s="66"/>
      <c r="X411" s="66"/>
      <c r="Y411" s="66"/>
      <c r="Z411" s="66"/>
      <c r="AA411" s="66"/>
      <c r="AB411" s="66"/>
      <c r="AC411" s="66"/>
      <c r="AD411" s="66"/>
      <c r="AE411" s="66"/>
      <c r="AF411" s="66"/>
      <c r="AG411" s="66"/>
      <c r="AH411" s="66"/>
      <c r="AI411" s="66"/>
      <c r="AJ411" s="66"/>
      <c r="AK411" s="66"/>
      <c r="AL411" s="66"/>
      <c r="AM411" s="66"/>
      <c r="AN411" s="66"/>
      <c r="AO411" s="66"/>
      <c r="AP411" s="66"/>
      <c r="AQ411" s="66"/>
      <c r="AR411" s="66"/>
      <c r="AS411" s="66"/>
      <c r="AT411" s="66"/>
      <c r="AU411" s="66"/>
      <c r="AV411" s="66"/>
      <c r="AW411" s="66"/>
    </row>
    <row r="412" spans="1:49" s="38" customFormat="1" ht="15">
      <c r="A412" s="158" t="s">
        <v>46</v>
      </c>
      <c r="B412" s="98" t="s">
        <v>1</v>
      </c>
      <c r="C412" s="106">
        <f t="shared" si="23"/>
        <v>-116</v>
      </c>
      <c r="E412" s="66"/>
      <c r="F412" s="66"/>
      <c r="G412" s="66"/>
      <c r="H412" s="66"/>
      <c r="I412" s="66"/>
      <c r="J412" s="66"/>
      <c r="K412" s="66"/>
      <c r="L412" s="66"/>
      <c r="M412" s="66"/>
      <c r="N412" s="66"/>
      <c r="O412" s="66"/>
      <c r="P412" s="66"/>
      <c r="Q412" s="66"/>
      <c r="R412" s="66"/>
      <c r="S412" s="66"/>
      <c r="T412" s="66"/>
      <c r="U412" s="66"/>
      <c r="V412" s="66"/>
      <c r="W412" s="66"/>
      <c r="X412" s="66"/>
      <c r="Y412" s="66"/>
      <c r="Z412" s="66"/>
      <c r="AA412" s="66"/>
      <c r="AB412" s="66"/>
      <c r="AC412" s="66"/>
      <c r="AD412" s="66"/>
      <c r="AE412" s="66"/>
      <c r="AF412" s="66"/>
      <c r="AG412" s="66"/>
      <c r="AH412" s="66"/>
      <c r="AI412" s="66"/>
      <c r="AJ412" s="66"/>
      <c r="AK412" s="66"/>
      <c r="AL412" s="66"/>
      <c r="AM412" s="66"/>
      <c r="AN412" s="66"/>
      <c r="AO412" s="66"/>
      <c r="AP412" s="66"/>
      <c r="AQ412" s="66"/>
      <c r="AR412" s="66"/>
      <c r="AS412" s="66"/>
      <c r="AT412" s="66"/>
      <c r="AU412" s="66"/>
      <c r="AV412" s="66"/>
      <c r="AW412" s="66"/>
    </row>
    <row r="413" spans="1:49" s="38" customFormat="1" ht="15">
      <c r="A413" s="108" t="s">
        <v>20</v>
      </c>
      <c r="B413" s="100" t="s">
        <v>2</v>
      </c>
      <c r="C413" s="106">
        <f t="shared" si="23"/>
        <v>-116</v>
      </c>
      <c r="E413" s="66"/>
      <c r="F413" s="66"/>
      <c r="G413" s="66"/>
      <c r="H413" s="66"/>
      <c r="I413" s="66"/>
      <c r="J413" s="66"/>
      <c r="K413" s="66"/>
      <c r="L413" s="66"/>
      <c r="M413" s="66"/>
      <c r="N413" s="66"/>
      <c r="O413" s="66"/>
      <c r="P413" s="66"/>
      <c r="Q413" s="66"/>
      <c r="R413" s="66"/>
      <c r="S413" s="66"/>
      <c r="T413" s="66"/>
      <c r="U413" s="66"/>
      <c r="V413" s="66"/>
      <c r="W413" s="66"/>
      <c r="X413" s="66"/>
      <c r="Y413" s="66"/>
      <c r="Z413" s="66"/>
      <c r="AA413" s="66"/>
      <c r="AB413" s="66"/>
      <c r="AC413" s="66"/>
      <c r="AD413" s="66"/>
      <c r="AE413" s="66"/>
      <c r="AF413" s="66"/>
      <c r="AG413" s="66"/>
      <c r="AH413" s="66"/>
      <c r="AI413" s="66"/>
      <c r="AJ413" s="66"/>
      <c r="AK413" s="66"/>
      <c r="AL413" s="66"/>
      <c r="AM413" s="66"/>
      <c r="AN413" s="66"/>
      <c r="AO413" s="66"/>
      <c r="AP413" s="66"/>
      <c r="AQ413" s="66"/>
      <c r="AR413" s="66"/>
      <c r="AS413" s="66"/>
      <c r="AT413" s="66"/>
      <c r="AU413" s="66"/>
      <c r="AV413" s="66"/>
      <c r="AW413" s="66"/>
    </row>
    <row r="414" spans="1:49" s="38" customFormat="1" ht="14.25">
      <c r="A414" s="148" t="s">
        <v>10</v>
      </c>
      <c r="B414" s="104" t="s">
        <v>1</v>
      </c>
      <c r="C414" s="87">
        <f t="shared" si="23"/>
        <v>-116</v>
      </c>
      <c r="E414" s="66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  <c r="Q414" s="66"/>
      <c r="R414" s="66"/>
      <c r="S414" s="66"/>
      <c r="T414" s="66"/>
      <c r="U414" s="66"/>
      <c r="V414" s="66"/>
      <c r="W414" s="66"/>
      <c r="X414" s="66"/>
      <c r="Y414" s="66"/>
      <c r="Z414" s="66"/>
      <c r="AA414" s="66"/>
      <c r="AB414" s="66"/>
      <c r="AC414" s="66"/>
      <c r="AD414" s="66"/>
      <c r="AE414" s="66"/>
      <c r="AF414" s="66"/>
      <c r="AG414" s="66"/>
      <c r="AH414" s="66"/>
      <c r="AI414" s="66"/>
      <c r="AJ414" s="66"/>
      <c r="AK414" s="66"/>
      <c r="AL414" s="66"/>
      <c r="AM414" s="66"/>
      <c r="AN414" s="66"/>
      <c r="AO414" s="66"/>
      <c r="AP414" s="66"/>
      <c r="AQ414" s="66"/>
      <c r="AR414" s="66"/>
      <c r="AS414" s="66"/>
      <c r="AT414" s="66"/>
      <c r="AU414" s="66"/>
      <c r="AV414" s="66"/>
      <c r="AW414" s="66"/>
    </row>
    <row r="415" spans="1:49" s="38" customFormat="1" ht="14.25">
      <c r="A415" s="152"/>
      <c r="B415" s="100" t="s">
        <v>2</v>
      </c>
      <c r="C415" s="87">
        <f t="shared" si="23"/>
        <v>-116</v>
      </c>
      <c r="E415" s="66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  <c r="Q415" s="66"/>
      <c r="R415" s="66"/>
      <c r="S415" s="66"/>
      <c r="T415" s="66"/>
      <c r="U415" s="66"/>
      <c r="V415" s="66"/>
      <c r="W415" s="66"/>
      <c r="X415" s="66"/>
      <c r="Y415" s="66"/>
      <c r="Z415" s="66"/>
      <c r="AA415" s="66"/>
      <c r="AB415" s="66"/>
      <c r="AC415" s="66"/>
      <c r="AD415" s="66"/>
      <c r="AE415" s="66"/>
      <c r="AF415" s="66"/>
      <c r="AG415" s="66"/>
      <c r="AH415" s="66"/>
      <c r="AI415" s="66"/>
      <c r="AJ415" s="66"/>
      <c r="AK415" s="66"/>
      <c r="AL415" s="66"/>
      <c r="AM415" s="66"/>
      <c r="AN415" s="66"/>
      <c r="AO415" s="66"/>
      <c r="AP415" s="66"/>
      <c r="AQ415" s="66"/>
      <c r="AR415" s="66"/>
      <c r="AS415" s="66"/>
      <c r="AT415" s="66"/>
      <c r="AU415" s="66"/>
      <c r="AV415" s="66"/>
      <c r="AW415" s="66"/>
    </row>
    <row r="416" spans="1:49" s="38" customFormat="1" ht="14.25">
      <c r="A416" s="159" t="s">
        <v>23</v>
      </c>
      <c r="B416" s="104" t="s">
        <v>1</v>
      </c>
      <c r="C416" s="87">
        <f t="shared" si="23"/>
        <v>-116</v>
      </c>
      <c r="E416" s="66"/>
      <c r="F416" s="66"/>
      <c r="G416" s="66"/>
      <c r="H416" s="66"/>
      <c r="I416" s="66"/>
      <c r="J416" s="66"/>
      <c r="K416" s="66"/>
      <c r="L416" s="66"/>
      <c r="M416" s="66"/>
      <c r="N416" s="66"/>
      <c r="O416" s="66"/>
      <c r="P416" s="66"/>
      <c r="Q416" s="66"/>
      <c r="R416" s="66"/>
      <c r="S416" s="66"/>
      <c r="T416" s="66"/>
      <c r="U416" s="66"/>
      <c r="V416" s="66"/>
      <c r="W416" s="66"/>
      <c r="X416" s="66"/>
      <c r="Y416" s="66"/>
      <c r="Z416" s="66"/>
      <c r="AA416" s="66"/>
      <c r="AB416" s="66"/>
      <c r="AC416" s="66"/>
      <c r="AD416" s="66"/>
      <c r="AE416" s="66"/>
      <c r="AF416" s="66"/>
      <c r="AG416" s="66"/>
      <c r="AH416" s="66"/>
      <c r="AI416" s="66"/>
      <c r="AJ416" s="66"/>
      <c r="AK416" s="66"/>
      <c r="AL416" s="66"/>
      <c r="AM416" s="66"/>
      <c r="AN416" s="66"/>
      <c r="AO416" s="66"/>
      <c r="AP416" s="66"/>
      <c r="AQ416" s="66"/>
      <c r="AR416" s="66"/>
      <c r="AS416" s="66"/>
      <c r="AT416" s="66"/>
      <c r="AU416" s="66"/>
      <c r="AV416" s="66"/>
      <c r="AW416" s="66"/>
    </row>
    <row r="417" spans="1:49" s="38" customFormat="1" ht="14.25">
      <c r="A417" s="108"/>
      <c r="B417" s="100" t="s">
        <v>2</v>
      </c>
      <c r="C417" s="87">
        <f t="shared" si="23"/>
        <v>-116</v>
      </c>
      <c r="E417" s="66"/>
      <c r="F417" s="66"/>
      <c r="G417" s="66"/>
      <c r="H417" s="66"/>
      <c r="I417" s="66"/>
      <c r="J417" s="66"/>
      <c r="K417" s="66"/>
      <c r="L417" s="66"/>
      <c r="M417" s="66"/>
      <c r="N417" s="66"/>
      <c r="O417" s="66"/>
      <c r="P417" s="66"/>
      <c r="Q417" s="66"/>
      <c r="R417" s="66"/>
      <c r="S417" s="66"/>
      <c r="T417" s="66"/>
      <c r="U417" s="66"/>
      <c r="V417" s="66"/>
      <c r="W417" s="66"/>
      <c r="X417" s="66"/>
      <c r="Y417" s="66"/>
      <c r="Z417" s="66"/>
      <c r="AA417" s="66"/>
      <c r="AB417" s="66"/>
      <c r="AC417" s="66"/>
      <c r="AD417" s="66"/>
      <c r="AE417" s="66"/>
      <c r="AF417" s="66"/>
      <c r="AG417" s="66"/>
      <c r="AH417" s="66"/>
      <c r="AI417" s="66"/>
      <c r="AJ417" s="66"/>
      <c r="AK417" s="66"/>
      <c r="AL417" s="66"/>
      <c r="AM417" s="66"/>
      <c r="AN417" s="66"/>
      <c r="AO417" s="66"/>
      <c r="AP417" s="66"/>
      <c r="AQ417" s="66"/>
      <c r="AR417" s="66"/>
      <c r="AS417" s="66"/>
      <c r="AT417" s="66"/>
      <c r="AU417" s="66"/>
      <c r="AV417" s="66"/>
      <c r="AW417" s="66"/>
    </row>
    <row r="418" spans="1:49" s="46" customFormat="1" ht="15">
      <c r="A418" s="160" t="s">
        <v>24</v>
      </c>
      <c r="B418" s="90" t="s">
        <v>1</v>
      </c>
      <c r="C418" s="106">
        <f>C420+C428</f>
        <v>-116</v>
      </c>
    </row>
    <row r="419" spans="1:49" s="46" customFormat="1" ht="13.5" customHeight="1">
      <c r="A419" s="143"/>
      <c r="B419" s="92" t="s">
        <v>2</v>
      </c>
      <c r="C419" s="106">
        <f>C421+C429</f>
        <v>-116</v>
      </c>
    </row>
    <row r="420" spans="1:49" s="66" customFormat="1" ht="15">
      <c r="A420" s="105" t="s">
        <v>117</v>
      </c>
      <c r="B420" s="102" t="s">
        <v>1</v>
      </c>
      <c r="C420" s="106">
        <f>C422+C424+C426</f>
        <v>-117</v>
      </c>
    </row>
    <row r="421" spans="1:49" s="66" customFormat="1" ht="15">
      <c r="A421" s="107"/>
      <c r="B421" s="103" t="s">
        <v>2</v>
      </c>
      <c r="C421" s="106">
        <f>C423+C425+C427</f>
        <v>-117</v>
      </c>
    </row>
    <row r="422" spans="1:49" s="66" customFormat="1" ht="30">
      <c r="A422" s="134" t="s">
        <v>68</v>
      </c>
      <c r="B422" s="69" t="s">
        <v>1</v>
      </c>
      <c r="C422" s="60">
        <v>-91</v>
      </c>
    </row>
    <row r="423" spans="1:49" s="66" customFormat="1">
      <c r="A423" s="73"/>
      <c r="B423" s="58" t="s">
        <v>2</v>
      </c>
      <c r="C423" s="60">
        <v>-91</v>
      </c>
    </row>
    <row r="424" spans="1:49" s="66" customFormat="1" ht="15">
      <c r="A424" s="134" t="s">
        <v>69</v>
      </c>
      <c r="B424" s="69" t="s">
        <v>1</v>
      </c>
      <c r="C424" s="60">
        <v>-15</v>
      </c>
    </row>
    <row r="425" spans="1:49" s="66" customFormat="1">
      <c r="A425" s="73"/>
      <c r="B425" s="58" t="s">
        <v>2</v>
      </c>
      <c r="C425" s="60">
        <v>-15</v>
      </c>
    </row>
    <row r="426" spans="1:49" s="66" customFormat="1" ht="15">
      <c r="A426" s="134" t="s">
        <v>70</v>
      </c>
      <c r="B426" s="69" t="s">
        <v>1</v>
      </c>
      <c r="C426" s="60">
        <v>-11</v>
      </c>
    </row>
    <row r="427" spans="1:49" s="66" customFormat="1">
      <c r="A427" s="73"/>
      <c r="B427" s="58" t="s">
        <v>2</v>
      </c>
      <c r="C427" s="60">
        <v>-11</v>
      </c>
    </row>
    <row r="428" spans="1:49" s="66" customFormat="1" ht="15">
      <c r="A428" s="105" t="s">
        <v>94</v>
      </c>
      <c r="B428" s="102" t="s">
        <v>1</v>
      </c>
      <c r="C428" s="106">
        <f>C430</f>
        <v>1</v>
      </c>
    </row>
    <row r="429" spans="1:49" s="66" customFormat="1" ht="15">
      <c r="A429" s="107"/>
      <c r="B429" s="103" t="s">
        <v>2</v>
      </c>
      <c r="C429" s="106">
        <f>C431</f>
        <v>1</v>
      </c>
    </row>
    <row r="430" spans="1:49" s="66" customFormat="1" ht="31.5">
      <c r="A430" s="139" t="s">
        <v>93</v>
      </c>
      <c r="B430" s="69" t="s">
        <v>1</v>
      </c>
      <c r="C430" s="60">
        <v>1</v>
      </c>
      <c r="K430" s="118"/>
    </row>
    <row r="431" spans="1:49" s="66" customFormat="1">
      <c r="A431" s="73"/>
      <c r="B431" s="58" t="s">
        <v>2</v>
      </c>
      <c r="C431" s="60">
        <v>1</v>
      </c>
    </row>
    <row r="432" spans="1:49" s="38" customFormat="1" ht="15">
      <c r="A432" s="264" t="s">
        <v>35</v>
      </c>
      <c r="B432" s="264"/>
      <c r="C432" s="264"/>
      <c r="E432" s="66"/>
      <c r="F432" s="66"/>
      <c r="G432" s="66"/>
      <c r="H432" s="66"/>
      <c r="I432" s="66"/>
      <c r="J432" s="66"/>
      <c r="K432" s="66"/>
      <c r="L432" s="66"/>
      <c r="M432" s="66"/>
      <c r="N432" s="66"/>
      <c r="O432" s="66"/>
      <c r="P432" s="66"/>
      <c r="Q432" s="66"/>
      <c r="R432" s="66"/>
      <c r="S432" s="66"/>
      <c r="T432" s="66"/>
      <c r="U432" s="66"/>
      <c r="V432" s="66"/>
      <c r="W432" s="66"/>
      <c r="X432" s="66"/>
      <c r="Y432" s="66"/>
      <c r="Z432" s="66"/>
      <c r="AA432" s="66"/>
      <c r="AB432" s="66"/>
      <c r="AC432" s="66"/>
      <c r="AD432" s="66"/>
      <c r="AE432" s="66"/>
      <c r="AF432" s="66"/>
      <c r="AG432" s="66"/>
      <c r="AH432" s="66"/>
      <c r="AI432" s="66"/>
      <c r="AJ432" s="66"/>
      <c r="AK432" s="66"/>
      <c r="AL432" s="66"/>
      <c r="AM432" s="66"/>
      <c r="AN432" s="66"/>
      <c r="AO432" s="66"/>
      <c r="AP432" s="66"/>
      <c r="AQ432" s="66"/>
      <c r="AR432" s="66"/>
      <c r="AS432" s="66"/>
      <c r="AT432" s="66"/>
      <c r="AU432" s="66"/>
      <c r="AV432" s="66"/>
      <c r="AW432" s="66"/>
    </row>
    <row r="433" spans="1:49" s="38" customFormat="1" ht="14.25">
      <c r="A433" s="149" t="s">
        <v>14</v>
      </c>
      <c r="B433" s="98" t="s">
        <v>1</v>
      </c>
      <c r="C433" s="101">
        <f>C435+C449</f>
        <v>9.5</v>
      </c>
      <c r="E433" s="66"/>
      <c r="F433" s="66"/>
      <c r="G433" s="66"/>
      <c r="H433" s="66"/>
      <c r="I433" s="66"/>
      <c r="J433" s="66"/>
      <c r="K433" s="66"/>
      <c r="L433" s="66"/>
      <c r="M433" s="66"/>
      <c r="N433" s="66"/>
      <c r="O433" s="66"/>
      <c r="P433" s="66"/>
      <c r="Q433" s="66"/>
      <c r="R433" s="66"/>
      <c r="S433" s="66"/>
      <c r="T433" s="66"/>
      <c r="U433" s="66"/>
      <c r="V433" s="66"/>
      <c r="W433" s="66"/>
      <c r="X433" s="66"/>
      <c r="Y433" s="66"/>
      <c r="Z433" s="66"/>
      <c r="AA433" s="66"/>
      <c r="AB433" s="66"/>
      <c r="AC433" s="66"/>
      <c r="AD433" s="66"/>
      <c r="AE433" s="66"/>
      <c r="AF433" s="66"/>
      <c r="AG433" s="66"/>
      <c r="AH433" s="66"/>
      <c r="AI433" s="66"/>
      <c r="AJ433" s="66"/>
      <c r="AK433" s="66"/>
      <c r="AL433" s="66"/>
      <c r="AM433" s="66"/>
      <c r="AN433" s="66"/>
      <c r="AO433" s="66"/>
      <c r="AP433" s="66"/>
      <c r="AQ433" s="66"/>
      <c r="AR433" s="66"/>
      <c r="AS433" s="66"/>
      <c r="AT433" s="66"/>
      <c r="AU433" s="66"/>
      <c r="AV433" s="66"/>
      <c r="AW433" s="66"/>
    </row>
    <row r="434" spans="1:49" s="38" customFormat="1" ht="14.25">
      <c r="A434" s="108" t="s">
        <v>15</v>
      </c>
      <c r="B434" s="100" t="s">
        <v>2</v>
      </c>
      <c r="C434" s="101">
        <f>C436+C450</f>
        <v>9.5</v>
      </c>
      <c r="E434" s="66"/>
      <c r="F434" s="66"/>
      <c r="G434" s="66"/>
      <c r="H434" s="66"/>
      <c r="I434" s="66"/>
      <c r="J434" s="66"/>
      <c r="K434" s="66"/>
      <c r="L434" s="66"/>
      <c r="M434" s="66"/>
      <c r="N434" s="66"/>
      <c r="O434" s="66"/>
      <c r="P434" s="66"/>
      <c r="Q434" s="66"/>
      <c r="R434" s="66"/>
      <c r="S434" s="66"/>
      <c r="T434" s="66"/>
      <c r="U434" s="66"/>
      <c r="V434" s="66"/>
      <c r="W434" s="66"/>
      <c r="X434" s="66"/>
      <c r="Y434" s="66"/>
      <c r="Z434" s="66"/>
      <c r="AA434" s="66"/>
      <c r="AB434" s="66"/>
      <c r="AC434" s="66"/>
      <c r="AD434" s="66"/>
      <c r="AE434" s="66"/>
      <c r="AF434" s="66"/>
      <c r="AG434" s="66"/>
      <c r="AH434" s="66"/>
      <c r="AI434" s="66"/>
      <c r="AJ434" s="66"/>
      <c r="AK434" s="66"/>
      <c r="AL434" s="66"/>
      <c r="AM434" s="66"/>
      <c r="AN434" s="66"/>
      <c r="AO434" s="66"/>
      <c r="AP434" s="66"/>
      <c r="AQ434" s="66"/>
      <c r="AR434" s="66"/>
      <c r="AS434" s="66"/>
      <c r="AT434" s="66"/>
      <c r="AU434" s="66"/>
      <c r="AV434" s="66"/>
      <c r="AW434" s="66"/>
    </row>
    <row r="435" spans="1:49" s="66" customFormat="1" ht="15">
      <c r="A435" s="150" t="s">
        <v>19</v>
      </c>
      <c r="B435" s="151" t="s">
        <v>1</v>
      </c>
      <c r="C435" s="91">
        <f>C437</f>
        <v>-12</v>
      </c>
      <c r="D435" s="38"/>
    </row>
    <row r="436" spans="1:49" s="66" customFormat="1" ht="15">
      <c r="A436" s="107" t="s">
        <v>20</v>
      </c>
      <c r="B436" s="103" t="s">
        <v>2</v>
      </c>
      <c r="C436" s="91">
        <f>C438</f>
        <v>-12</v>
      </c>
    </row>
    <row r="437" spans="1:49" s="38" customFormat="1" ht="14.25">
      <c r="A437" s="148" t="s">
        <v>10</v>
      </c>
      <c r="B437" s="104" t="s">
        <v>1</v>
      </c>
      <c r="C437" s="101">
        <f t="shared" ref="C437:C438" si="24">C439</f>
        <v>-12</v>
      </c>
      <c r="E437" s="66"/>
      <c r="F437" s="66"/>
      <c r="G437" s="66"/>
      <c r="H437" s="66"/>
      <c r="I437" s="66"/>
      <c r="J437" s="66"/>
      <c r="K437" s="66"/>
      <c r="L437" s="66"/>
      <c r="M437" s="66"/>
      <c r="N437" s="66"/>
      <c r="O437" s="66"/>
      <c r="P437" s="66"/>
      <c r="Q437" s="66"/>
      <c r="R437" s="66"/>
      <c r="S437" s="66"/>
      <c r="T437" s="66"/>
      <c r="U437" s="66"/>
      <c r="V437" s="66"/>
      <c r="W437" s="66"/>
      <c r="X437" s="66"/>
      <c r="Y437" s="66"/>
      <c r="Z437" s="66"/>
      <c r="AA437" s="66"/>
      <c r="AB437" s="66"/>
      <c r="AC437" s="66"/>
      <c r="AD437" s="66"/>
      <c r="AE437" s="66"/>
      <c r="AF437" s="66"/>
      <c r="AG437" s="66"/>
      <c r="AH437" s="66"/>
      <c r="AI437" s="66"/>
      <c r="AJ437" s="66"/>
      <c r="AK437" s="66"/>
      <c r="AL437" s="66"/>
      <c r="AM437" s="66"/>
      <c r="AN437" s="66"/>
      <c r="AO437" s="66"/>
      <c r="AP437" s="66"/>
      <c r="AQ437" s="66"/>
      <c r="AR437" s="66"/>
      <c r="AS437" s="66"/>
      <c r="AT437" s="66"/>
      <c r="AU437" s="66"/>
      <c r="AV437" s="66"/>
      <c r="AW437" s="66"/>
    </row>
    <row r="438" spans="1:49" s="38" customFormat="1" ht="14.25">
      <c r="A438" s="152"/>
      <c r="B438" s="100" t="s">
        <v>2</v>
      </c>
      <c r="C438" s="101">
        <f t="shared" si="24"/>
        <v>-12</v>
      </c>
      <c r="E438" s="66"/>
      <c r="F438" s="66"/>
      <c r="G438" s="66"/>
      <c r="H438" s="66"/>
      <c r="I438" s="66"/>
      <c r="J438" s="66"/>
      <c r="K438" s="66"/>
      <c r="L438" s="66"/>
      <c r="M438" s="66"/>
      <c r="N438" s="66"/>
      <c r="O438" s="66"/>
      <c r="P438" s="66"/>
      <c r="Q438" s="66"/>
      <c r="R438" s="66"/>
      <c r="S438" s="66"/>
      <c r="T438" s="66"/>
      <c r="U438" s="66"/>
      <c r="V438" s="66"/>
      <c r="W438" s="66"/>
      <c r="X438" s="66"/>
      <c r="Y438" s="66"/>
      <c r="Z438" s="66"/>
      <c r="AA438" s="66"/>
      <c r="AB438" s="66"/>
      <c r="AC438" s="66"/>
      <c r="AD438" s="66"/>
      <c r="AE438" s="66"/>
      <c r="AF438" s="66"/>
      <c r="AG438" s="66"/>
      <c r="AH438" s="66"/>
      <c r="AI438" s="66"/>
      <c r="AJ438" s="66"/>
      <c r="AK438" s="66"/>
      <c r="AL438" s="66"/>
      <c r="AM438" s="66"/>
      <c r="AN438" s="66"/>
      <c r="AO438" s="66"/>
      <c r="AP438" s="66"/>
      <c r="AQ438" s="66"/>
      <c r="AR438" s="66"/>
      <c r="AS438" s="66"/>
      <c r="AT438" s="66"/>
      <c r="AU438" s="66"/>
      <c r="AV438" s="66"/>
      <c r="AW438" s="66"/>
    </row>
    <row r="439" spans="1:49" s="66" customFormat="1" ht="14.25">
      <c r="A439" s="205" t="s">
        <v>24</v>
      </c>
      <c r="B439" s="98" t="s">
        <v>1</v>
      </c>
      <c r="C439" s="101">
        <f>C441</f>
        <v>-12</v>
      </c>
    </row>
    <row r="440" spans="1:49" s="66" customFormat="1" ht="14.25">
      <c r="A440" s="206"/>
      <c r="B440" s="100" t="s">
        <v>2</v>
      </c>
      <c r="C440" s="101">
        <f>C442</f>
        <v>-12</v>
      </c>
    </row>
    <row r="441" spans="1:49" s="66" customFormat="1" ht="30">
      <c r="A441" s="153" t="s">
        <v>50</v>
      </c>
      <c r="B441" s="102" t="s">
        <v>1</v>
      </c>
      <c r="C441" s="101">
        <f>C443+C445+C447</f>
        <v>-12</v>
      </c>
    </row>
    <row r="442" spans="1:49" s="66" customFormat="1" ht="15.75" customHeight="1">
      <c r="A442" s="107"/>
      <c r="B442" s="103" t="s">
        <v>2</v>
      </c>
      <c r="C442" s="101">
        <f>C444+C446+C448</f>
        <v>-12</v>
      </c>
    </row>
    <row r="443" spans="1:49" s="66" customFormat="1" ht="16.5" customHeight="1">
      <c r="A443" s="137" t="s">
        <v>110</v>
      </c>
      <c r="B443" s="102" t="s">
        <v>1</v>
      </c>
      <c r="C443" s="87">
        <v>-3</v>
      </c>
    </row>
    <row r="444" spans="1:49" s="66" customFormat="1" ht="14.25">
      <c r="A444" s="107"/>
      <c r="B444" s="103" t="s">
        <v>2</v>
      </c>
      <c r="C444" s="87">
        <v>-3</v>
      </c>
    </row>
    <row r="445" spans="1:49" s="66" customFormat="1" ht="17.25" customHeight="1">
      <c r="A445" s="229" t="s">
        <v>111</v>
      </c>
      <c r="B445" s="102" t="s">
        <v>1</v>
      </c>
      <c r="C445" s="87">
        <v>3</v>
      </c>
    </row>
    <row r="446" spans="1:49" s="66" customFormat="1" ht="18" customHeight="1">
      <c r="A446" s="107"/>
      <c r="B446" s="103" t="s">
        <v>2</v>
      </c>
      <c r="C446" s="87">
        <v>3</v>
      </c>
    </row>
    <row r="447" spans="1:49" s="38" customFormat="1" ht="29.25" customHeight="1">
      <c r="A447" s="230" t="s">
        <v>76</v>
      </c>
      <c r="B447" s="98" t="s">
        <v>1</v>
      </c>
      <c r="C447" s="101">
        <v>-12</v>
      </c>
      <c r="E447" s="66"/>
      <c r="F447" s="66"/>
      <c r="G447" s="66"/>
      <c r="H447" s="66"/>
      <c r="I447" s="66"/>
      <c r="J447" s="66"/>
      <c r="K447" s="66"/>
      <c r="L447" s="66"/>
      <c r="M447" s="66"/>
      <c r="N447" s="66"/>
      <c r="O447" s="66"/>
      <c r="P447" s="66"/>
      <c r="Q447" s="66"/>
      <c r="R447" s="66"/>
      <c r="S447" s="66"/>
      <c r="T447" s="66"/>
      <c r="U447" s="66"/>
      <c r="V447" s="66"/>
      <c r="W447" s="66"/>
      <c r="X447" s="66"/>
      <c r="Y447" s="66"/>
      <c r="Z447" s="66"/>
      <c r="AA447" s="66"/>
      <c r="AB447" s="66"/>
      <c r="AC447" s="66"/>
      <c r="AD447" s="66"/>
      <c r="AE447" s="66"/>
      <c r="AF447" s="66"/>
      <c r="AG447" s="66"/>
      <c r="AH447" s="66"/>
      <c r="AI447" s="66"/>
      <c r="AJ447" s="66"/>
      <c r="AK447" s="66"/>
      <c r="AL447" s="66"/>
      <c r="AM447" s="66"/>
      <c r="AN447" s="66"/>
      <c r="AO447" s="66"/>
      <c r="AP447" s="66"/>
      <c r="AQ447" s="66"/>
      <c r="AR447" s="66"/>
      <c r="AS447" s="66"/>
      <c r="AT447" s="66"/>
      <c r="AU447" s="66"/>
      <c r="AV447" s="66"/>
      <c r="AW447" s="66"/>
    </row>
    <row r="448" spans="1:49" s="66" customFormat="1" ht="14.25">
      <c r="A448" s="107"/>
      <c r="B448" s="103" t="s">
        <v>2</v>
      </c>
      <c r="C448" s="87">
        <v>-12</v>
      </c>
    </row>
    <row r="449" spans="1:49" s="66" customFormat="1" ht="15">
      <c r="A449" s="158" t="s">
        <v>17</v>
      </c>
      <c r="B449" s="151" t="s">
        <v>1</v>
      </c>
      <c r="C449" s="91">
        <f t="shared" ref="C449:C458" si="25">C451</f>
        <v>21.5</v>
      </c>
      <c r="D449" s="38"/>
    </row>
    <row r="450" spans="1:49" s="66" customFormat="1" ht="15">
      <c r="A450" s="107" t="s">
        <v>20</v>
      </c>
      <c r="B450" s="103" t="s">
        <v>2</v>
      </c>
      <c r="C450" s="91">
        <f t="shared" si="25"/>
        <v>21.5</v>
      </c>
    </row>
    <row r="451" spans="1:49" s="38" customFormat="1" ht="14.25">
      <c r="A451" s="148" t="s">
        <v>10</v>
      </c>
      <c r="B451" s="104" t="s">
        <v>1</v>
      </c>
      <c r="C451" s="101">
        <f t="shared" si="25"/>
        <v>21.5</v>
      </c>
      <c r="E451" s="66"/>
      <c r="F451" s="66"/>
      <c r="G451" s="66"/>
      <c r="H451" s="66"/>
      <c r="I451" s="66"/>
      <c r="J451" s="66"/>
      <c r="K451" s="66"/>
      <c r="L451" s="66"/>
      <c r="M451" s="66"/>
      <c r="N451" s="66"/>
      <c r="O451" s="66"/>
      <c r="P451" s="66"/>
      <c r="Q451" s="66"/>
      <c r="R451" s="66"/>
      <c r="S451" s="66"/>
      <c r="T451" s="66"/>
      <c r="U451" s="66"/>
      <c r="V451" s="66"/>
      <c r="W451" s="66"/>
      <c r="X451" s="66"/>
      <c r="Y451" s="66"/>
      <c r="Z451" s="66"/>
      <c r="AA451" s="66"/>
      <c r="AB451" s="66"/>
      <c r="AC451" s="66"/>
      <c r="AD451" s="66"/>
      <c r="AE451" s="66"/>
      <c r="AF451" s="66"/>
      <c r="AG451" s="66"/>
      <c r="AH451" s="66"/>
      <c r="AI451" s="66"/>
      <c r="AJ451" s="66"/>
      <c r="AK451" s="66"/>
      <c r="AL451" s="66"/>
      <c r="AM451" s="66"/>
      <c r="AN451" s="66"/>
      <c r="AO451" s="66"/>
      <c r="AP451" s="66"/>
      <c r="AQ451" s="66"/>
      <c r="AR451" s="66"/>
      <c r="AS451" s="66"/>
      <c r="AT451" s="66"/>
      <c r="AU451" s="66"/>
      <c r="AV451" s="66"/>
      <c r="AW451" s="66"/>
    </row>
    <row r="452" spans="1:49" s="38" customFormat="1" ht="14.25">
      <c r="A452" s="152"/>
      <c r="B452" s="100" t="s">
        <v>2</v>
      </c>
      <c r="C452" s="101">
        <f t="shared" si="25"/>
        <v>21.5</v>
      </c>
      <c r="E452" s="66"/>
      <c r="F452" s="66"/>
      <c r="G452" s="66"/>
      <c r="H452" s="66"/>
      <c r="I452" s="66"/>
      <c r="J452" s="66"/>
      <c r="K452" s="66"/>
      <c r="L452" s="66"/>
      <c r="M452" s="66"/>
      <c r="N452" s="66"/>
      <c r="O452" s="66"/>
      <c r="P452" s="66"/>
      <c r="Q452" s="66"/>
      <c r="R452" s="66"/>
      <c r="S452" s="66"/>
      <c r="T452" s="66"/>
      <c r="U452" s="66"/>
      <c r="V452" s="66"/>
      <c r="W452" s="66"/>
      <c r="X452" s="66"/>
      <c r="Y452" s="66"/>
      <c r="Z452" s="66"/>
      <c r="AA452" s="66"/>
      <c r="AB452" s="66"/>
      <c r="AC452" s="66"/>
      <c r="AD452" s="66"/>
      <c r="AE452" s="66"/>
      <c r="AF452" s="66"/>
      <c r="AG452" s="66"/>
      <c r="AH452" s="66"/>
      <c r="AI452" s="66"/>
      <c r="AJ452" s="66"/>
      <c r="AK452" s="66"/>
      <c r="AL452" s="66"/>
      <c r="AM452" s="66"/>
      <c r="AN452" s="66"/>
      <c r="AO452" s="66"/>
      <c r="AP452" s="66"/>
      <c r="AQ452" s="66"/>
      <c r="AR452" s="66"/>
      <c r="AS452" s="66"/>
      <c r="AT452" s="66"/>
      <c r="AU452" s="66"/>
      <c r="AV452" s="66"/>
      <c r="AW452" s="66"/>
    </row>
    <row r="453" spans="1:49" s="38" customFormat="1" ht="14.25">
      <c r="A453" s="164" t="s">
        <v>23</v>
      </c>
      <c r="B453" s="98" t="s">
        <v>1</v>
      </c>
      <c r="C453" s="101">
        <f t="shared" si="25"/>
        <v>21.5</v>
      </c>
      <c r="E453" s="66"/>
      <c r="F453" s="66"/>
      <c r="G453" s="66"/>
      <c r="H453" s="66"/>
      <c r="I453" s="66"/>
      <c r="J453" s="66"/>
      <c r="K453" s="66"/>
      <c r="L453" s="66"/>
      <c r="M453" s="66"/>
      <c r="N453" s="66"/>
      <c r="O453" s="66"/>
      <c r="P453" s="66"/>
      <c r="Q453" s="66"/>
      <c r="R453" s="66"/>
      <c r="S453" s="66"/>
      <c r="T453" s="66"/>
      <c r="U453" s="66"/>
      <c r="V453" s="66"/>
      <c r="W453" s="66"/>
      <c r="X453" s="66"/>
      <c r="Y453" s="66"/>
      <c r="Z453" s="66"/>
      <c r="AA453" s="66"/>
      <c r="AB453" s="66"/>
      <c r="AC453" s="66"/>
      <c r="AD453" s="66"/>
      <c r="AE453" s="66"/>
      <c r="AF453" s="66"/>
      <c r="AG453" s="66"/>
      <c r="AH453" s="66"/>
      <c r="AI453" s="66"/>
      <c r="AJ453" s="66"/>
      <c r="AK453" s="66"/>
      <c r="AL453" s="66"/>
      <c r="AM453" s="66"/>
      <c r="AN453" s="66"/>
      <c r="AO453" s="66"/>
      <c r="AP453" s="66"/>
      <c r="AQ453" s="66"/>
      <c r="AR453" s="66"/>
      <c r="AS453" s="66"/>
      <c r="AT453" s="66"/>
      <c r="AU453" s="66"/>
      <c r="AV453" s="66"/>
      <c r="AW453" s="66"/>
    </row>
    <row r="454" spans="1:49" s="38" customFormat="1" ht="14.25">
      <c r="A454" s="108"/>
      <c r="B454" s="100" t="s">
        <v>2</v>
      </c>
      <c r="C454" s="101">
        <f t="shared" si="25"/>
        <v>21.5</v>
      </c>
      <c r="D454" s="40">
        <f>D456</f>
        <v>0</v>
      </c>
      <c r="E454" s="66"/>
      <c r="F454" s="66"/>
      <c r="G454" s="66"/>
      <c r="H454" s="66"/>
      <c r="I454" s="66"/>
      <c r="J454" s="66"/>
      <c r="K454" s="66"/>
      <c r="L454" s="66"/>
      <c r="M454" s="66"/>
      <c r="N454" s="66"/>
      <c r="O454" s="66"/>
      <c r="P454" s="66"/>
      <c r="Q454" s="66"/>
      <c r="R454" s="66"/>
      <c r="S454" s="66"/>
      <c r="T454" s="66"/>
      <c r="U454" s="66"/>
      <c r="V454" s="66"/>
      <c r="W454" s="66"/>
      <c r="X454" s="66"/>
      <c r="Y454" s="66"/>
      <c r="Z454" s="66"/>
      <c r="AA454" s="66"/>
      <c r="AB454" s="66"/>
      <c r="AC454" s="66"/>
      <c r="AD454" s="66"/>
      <c r="AE454" s="66"/>
      <c r="AF454" s="66"/>
      <c r="AG454" s="66"/>
      <c r="AH454" s="66"/>
      <c r="AI454" s="66"/>
      <c r="AJ454" s="66"/>
      <c r="AK454" s="66"/>
      <c r="AL454" s="66"/>
      <c r="AM454" s="66"/>
      <c r="AN454" s="66"/>
      <c r="AO454" s="66"/>
      <c r="AP454" s="66"/>
      <c r="AQ454" s="66"/>
      <c r="AR454" s="66"/>
      <c r="AS454" s="66"/>
      <c r="AT454" s="66"/>
      <c r="AU454" s="66"/>
      <c r="AV454" s="66"/>
      <c r="AW454" s="66"/>
    </row>
    <row r="455" spans="1:49" s="38" customFormat="1" ht="14.25">
      <c r="A455" s="204" t="s">
        <v>24</v>
      </c>
      <c r="B455" s="104" t="s">
        <v>1</v>
      </c>
      <c r="C455" s="101">
        <f t="shared" si="25"/>
        <v>21.5</v>
      </c>
      <c r="E455" s="66"/>
      <c r="F455" s="66"/>
      <c r="G455" s="66"/>
      <c r="H455" s="66"/>
      <c r="I455" s="66"/>
      <c r="J455" s="66"/>
      <c r="K455" s="66"/>
      <c r="L455" s="66"/>
      <c r="M455" s="66"/>
      <c r="N455" s="66"/>
      <c r="O455" s="66"/>
      <c r="P455" s="66"/>
      <c r="Q455" s="66"/>
      <c r="R455" s="66"/>
      <c r="S455" s="66"/>
      <c r="T455" s="66"/>
      <c r="U455" s="66"/>
      <c r="V455" s="66"/>
      <c r="W455" s="66"/>
      <c r="X455" s="66"/>
      <c r="Y455" s="66"/>
      <c r="Z455" s="66"/>
      <c r="AA455" s="66"/>
      <c r="AB455" s="66"/>
      <c r="AC455" s="66"/>
      <c r="AD455" s="66"/>
      <c r="AE455" s="66"/>
      <c r="AF455" s="66"/>
      <c r="AG455" s="66"/>
      <c r="AH455" s="66"/>
      <c r="AI455" s="66"/>
      <c r="AJ455" s="66"/>
      <c r="AK455" s="66"/>
      <c r="AL455" s="66"/>
      <c r="AM455" s="66"/>
      <c r="AN455" s="66"/>
      <c r="AO455" s="66"/>
      <c r="AP455" s="66"/>
      <c r="AQ455" s="66"/>
      <c r="AR455" s="66"/>
      <c r="AS455" s="66"/>
      <c r="AT455" s="66"/>
      <c r="AU455" s="66"/>
      <c r="AV455" s="66"/>
      <c r="AW455" s="66"/>
    </row>
    <row r="456" spans="1:49" s="38" customFormat="1" ht="14.25">
      <c r="A456" s="108"/>
      <c r="B456" s="100" t="s">
        <v>2</v>
      </c>
      <c r="C456" s="101">
        <f t="shared" si="25"/>
        <v>21.5</v>
      </c>
      <c r="E456" s="66"/>
      <c r="F456" s="66"/>
      <c r="G456" s="66"/>
      <c r="H456" s="66"/>
      <c r="I456" s="66"/>
      <c r="J456" s="66"/>
      <c r="K456" s="66"/>
      <c r="L456" s="66"/>
      <c r="M456" s="66"/>
      <c r="N456" s="66"/>
      <c r="O456" s="66"/>
      <c r="P456" s="66"/>
      <c r="Q456" s="66"/>
      <c r="R456" s="66"/>
      <c r="S456" s="66"/>
      <c r="T456" s="66"/>
      <c r="U456" s="66"/>
      <c r="V456" s="66"/>
      <c r="W456" s="66"/>
      <c r="X456" s="66"/>
      <c r="Y456" s="66"/>
      <c r="Z456" s="66"/>
      <c r="AA456" s="66"/>
      <c r="AB456" s="66"/>
      <c r="AC456" s="66"/>
      <c r="AD456" s="66"/>
      <c r="AE456" s="66"/>
      <c r="AF456" s="66"/>
      <c r="AG456" s="66"/>
      <c r="AH456" s="66"/>
      <c r="AI456" s="66"/>
      <c r="AJ456" s="66"/>
      <c r="AK456" s="66"/>
      <c r="AL456" s="66"/>
      <c r="AM456" s="66"/>
      <c r="AN456" s="66"/>
      <c r="AO456" s="66"/>
      <c r="AP456" s="66"/>
      <c r="AQ456" s="66"/>
      <c r="AR456" s="66"/>
      <c r="AS456" s="66"/>
      <c r="AT456" s="66"/>
      <c r="AU456" s="66"/>
      <c r="AV456" s="66"/>
      <c r="AW456" s="66"/>
    </row>
    <row r="457" spans="1:49" s="66" customFormat="1" ht="15.75">
      <c r="A457" s="177" t="s">
        <v>122</v>
      </c>
      <c r="B457" s="102" t="s">
        <v>1</v>
      </c>
      <c r="C457" s="106">
        <f t="shared" si="25"/>
        <v>21.5</v>
      </c>
    </row>
    <row r="458" spans="1:49" s="66" customFormat="1" ht="15">
      <c r="A458" s="107"/>
      <c r="B458" s="103" t="s">
        <v>2</v>
      </c>
      <c r="C458" s="106">
        <f t="shared" si="25"/>
        <v>21.5</v>
      </c>
    </row>
    <row r="459" spans="1:49" s="66" customFormat="1" ht="45">
      <c r="A459" s="231" t="s">
        <v>123</v>
      </c>
      <c r="B459" s="69" t="s">
        <v>1</v>
      </c>
      <c r="C459" s="60">
        <v>21.5</v>
      </c>
    </row>
    <row r="460" spans="1:49" s="66" customFormat="1">
      <c r="A460" s="73"/>
      <c r="B460" s="58" t="s">
        <v>2</v>
      </c>
      <c r="C460" s="60">
        <v>21.5</v>
      </c>
    </row>
    <row r="461" spans="1:49" s="38" customFormat="1" ht="15">
      <c r="A461" s="155" t="s">
        <v>30</v>
      </c>
      <c r="B461" s="156"/>
      <c r="C461" s="157"/>
      <c r="D461" s="39"/>
      <c r="E461" s="46"/>
      <c r="F461" s="46"/>
      <c r="G461" s="46"/>
      <c r="H461" s="46"/>
      <c r="I461" s="46"/>
      <c r="J461" s="66"/>
      <c r="K461" s="66"/>
      <c r="L461" s="66"/>
      <c r="M461" s="66"/>
      <c r="N461" s="66"/>
      <c r="O461" s="66"/>
      <c r="P461" s="66"/>
      <c r="Q461" s="66"/>
      <c r="R461" s="66"/>
      <c r="S461" s="66"/>
      <c r="T461" s="66"/>
      <c r="U461" s="66"/>
      <c r="V461" s="66"/>
      <c r="W461" s="66"/>
      <c r="X461" s="66"/>
      <c r="Y461" s="66"/>
      <c r="Z461" s="66"/>
      <c r="AA461" s="66"/>
      <c r="AB461" s="66"/>
      <c r="AC461" s="66"/>
      <c r="AD461" s="66"/>
      <c r="AE461" s="66"/>
      <c r="AF461" s="66"/>
      <c r="AG461" s="66"/>
      <c r="AH461" s="66"/>
      <c r="AI461" s="66"/>
      <c r="AJ461" s="66"/>
      <c r="AK461" s="66"/>
      <c r="AL461" s="66"/>
      <c r="AM461" s="66"/>
      <c r="AN461" s="66"/>
      <c r="AO461" s="66"/>
      <c r="AP461" s="66"/>
      <c r="AQ461" s="66"/>
      <c r="AR461" s="66"/>
      <c r="AS461" s="66"/>
      <c r="AT461" s="66"/>
      <c r="AU461" s="66"/>
      <c r="AV461" s="66"/>
      <c r="AW461" s="66"/>
    </row>
    <row r="462" spans="1:49" s="38" customFormat="1" ht="15">
      <c r="A462" s="154" t="s">
        <v>14</v>
      </c>
      <c r="B462" s="98" t="s">
        <v>1</v>
      </c>
      <c r="C462" s="101">
        <f>C464+C470</f>
        <v>90</v>
      </c>
      <c r="D462" s="39"/>
      <c r="E462" s="46"/>
      <c r="F462" s="46"/>
      <c r="G462" s="46"/>
      <c r="H462" s="46"/>
      <c r="I462" s="203"/>
      <c r="J462" s="66"/>
      <c r="K462" s="66"/>
      <c r="L462" s="66"/>
      <c r="M462" s="66"/>
      <c r="N462" s="66"/>
      <c r="O462" s="66"/>
      <c r="P462" s="66"/>
      <c r="Q462" s="66"/>
      <c r="R462" s="66"/>
      <c r="S462" s="66"/>
      <c r="T462" s="66"/>
      <c r="U462" s="66"/>
      <c r="V462" s="66"/>
      <c r="W462" s="66"/>
      <c r="X462" s="66"/>
      <c r="Y462" s="66"/>
      <c r="Z462" s="66"/>
      <c r="AA462" s="66"/>
      <c r="AB462" s="66"/>
      <c r="AC462" s="66"/>
      <c r="AD462" s="66"/>
      <c r="AE462" s="66"/>
      <c r="AF462" s="66"/>
      <c r="AG462" s="66"/>
      <c r="AH462" s="66"/>
      <c r="AI462" s="66"/>
      <c r="AJ462" s="66"/>
      <c r="AK462" s="66"/>
      <c r="AL462" s="66"/>
      <c r="AM462" s="66"/>
      <c r="AN462" s="66"/>
      <c r="AO462" s="66"/>
      <c r="AP462" s="66"/>
      <c r="AQ462" s="66"/>
      <c r="AR462" s="66"/>
      <c r="AS462" s="66"/>
      <c r="AT462" s="66"/>
      <c r="AU462" s="66"/>
      <c r="AV462" s="66"/>
      <c r="AW462" s="66"/>
    </row>
    <row r="463" spans="1:49" s="38" customFormat="1" ht="14.25">
      <c r="A463" s="108" t="s">
        <v>22</v>
      </c>
      <c r="B463" s="100" t="s">
        <v>2</v>
      </c>
      <c r="C463" s="101">
        <f>C465+C471</f>
        <v>90</v>
      </c>
      <c r="D463" s="37"/>
      <c r="E463" s="61"/>
      <c r="F463" s="61"/>
      <c r="G463" s="61"/>
      <c r="H463" s="61"/>
      <c r="I463" s="61"/>
      <c r="J463" s="66"/>
      <c r="K463" s="66"/>
      <c r="L463" s="66"/>
      <c r="M463" s="66"/>
      <c r="N463" s="66"/>
      <c r="O463" s="66"/>
      <c r="P463" s="66"/>
      <c r="Q463" s="66"/>
      <c r="R463" s="66"/>
      <c r="S463" s="66"/>
      <c r="T463" s="66"/>
      <c r="U463" s="66"/>
      <c r="V463" s="66"/>
      <c r="W463" s="66"/>
      <c r="X463" s="66"/>
      <c r="Y463" s="66"/>
      <c r="Z463" s="66"/>
      <c r="AA463" s="66"/>
      <c r="AB463" s="66"/>
      <c r="AC463" s="66"/>
      <c r="AD463" s="66"/>
      <c r="AE463" s="66"/>
      <c r="AF463" s="66"/>
      <c r="AG463" s="66"/>
      <c r="AH463" s="66"/>
      <c r="AI463" s="66"/>
      <c r="AJ463" s="66"/>
      <c r="AK463" s="66"/>
      <c r="AL463" s="66"/>
      <c r="AM463" s="66"/>
      <c r="AN463" s="66"/>
      <c r="AO463" s="66"/>
      <c r="AP463" s="66"/>
      <c r="AQ463" s="66"/>
      <c r="AR463" s="66"/>
      <c r="AS463" s="66"/>
      <c r="AT463" s="66"/>
      <c r="AU463" s="66"/>
      <c r="AV463" s="66"/>
      <c r="AW463" s="66"/>
    </row>
    <row r="464" spans="1:49" s="38" customFormat="1" ht="15">
      <c r="A464" s="158" t="s">
        <v>19</v>
      </c>
      <c r="B464" s="104" t="s">
        <v>1</v>
      </c>
      <c r="C464" s="91">
        <f>C466</f>
        <v>12</v>
      </c>
      <c r="D464" s="37"/>
      <c r="E464" s="61"/>
      <c r="F464" s="61"/>
      <c r="G464" s="61"/>
      <c r="H464" s="61"/>
      <c r="I464" s="61"/>
      <c r="J464" s="66"/>
      <c r="K464" s="66"/>
      <c r="L464" s="66"/>
      <c r="M464" s="66"/>
      <c r="N464" s="66"/>
      <c r="O464" s="66"/>
      <c r="P464" s="66"/>
      <c r="Q464" s="66"/>
      <c r="R464" s="66"/>
      <c r="S464" s="66"/>
      <c r="T464" s="66"/>
      <c r="U464" s="66"/>
      <c r="V464" s="66"/>
      <c r="W464" s="66"/>
      <c r="X464" s="66"/>
      <c r="Y464" s="66"/>
      <c r="Z464" s="66"/>
      <c r="AA464" s="66"/>
      <c r="AB464" s="66"/>
      <c r="AC464" s="66"/>
      <c r="AD464" s="66"/>
      <c r="AE464" s="66"/>
      <c r="AF464" s="66"/>
      <c r="AG464" s="66"/>
      <c r="AH464" s="66"/>
      <c r="AI464" s="66"/>
      <c r="AJ464" s="66"/>
      <c r="AK464" s="66"/>
      <c r="AL464" s="66"/>
      <c r="AM464" s="66"/>
      <c r="AN464" s="66"/>
      <c r="AO464" s="66"/>
      <c r="AP464" s="66"/>
      <c r="AQ464" s="66"/>
      <c r="AR464" s="66"/>
      <c r="AS464" s="66"/>
      <c r="AT464" s="66"/>
      <c r="AU464" s="66"/>
      <c r="AV464" s="66"/>
      <c r="AW464" s="66"/>
    </row>
    <row r="465" spans="1:49" s="38" customFormat="1" ht="15">
      <c r="A465" s="108" t="s">
        <v>20</v>
      </c>
      <c r="B465" s="100" t="s">
        <v>2</v>
      </c>
      <c r="C465" s="91">
        <f>C467</f>
        <v>12</v>
      </c>
      <c r="D465" s="37"/>
      <c r="E465" s="61"/>
      <c r="F465" s="61"/>
      <c r="G465" s="61"/>
      <c r="H465" s="61"/>
      <c r="I465" s="61"/>
      <c r="J465" s="66"/>
      <c r="K465" s="66"/>
      <c r="L465" s="66"/>
      <c r="M465" s="66"/>
      <c r="N465" s="66"/>
      <c r="O465" s="66"/>
      <c r="P465" s="66"/>
      <c r="Q465" s="66"/>
      <c r="R465" s="66"/>
      <c r="S465" s="66"/>
      <c r="T465" s="66"/>
      <c r="U465" s="66"/>
      <c r="V465" s="66"/>
      <c r="W465" s="66"/>
      <c r="X465" s="66"/>
      <c r="Y465" s="66"/>
      <c r="Z465" s="66"/>
      <c r="AA465" s="66"/>
      <c r="AB465" s="66"/>
      <c r="AC465" s="66"/>
      <c r="AD465" s="66"/>
      <c r="AE465" s="66"/>
      <c r="AF465" s="66"/>
      <c r="AG465" s="66"/>
      <c r="AH465" s="66"/>
      <c r="AI465" s="66"/>
      <c r="AJ465" s="66"/>
      <c r="AK465" s="66"/>
      <c r="AL465" s="66"/>
      <c r="AM465" s="66"/>
      <c r="AN465" s="66"/>
      <c r="AO465" s="66"/>
      <c r="AP465" s="66"/>
      <c r="AQ465" s="66"/>
      <c r="AR465" s="66"/>
      <c r="AS465" s="66"/>
      <c r="AT465" s="66"/>
      <c r="AU465" s="66"/>
      <c r="AV465" s="66"/>
      <c r="AW465" s="66"/>
    </row>
    <row r="466" spans="1:49" s="38" customFormat="1" ht="14.25">
      <c r="A466" s="148" t="s">
        <v>10</v>
      </c>
      <c r="B466" s="104" t="s">
        <v>1</v>
      </c>
      <c r="C466" s="101">
        <f>C468</f>
        <v>12</v>
      </c>
      <c r="D466" s="37"/>
      <c r="E466" s="61"/>
      <c r="F466" s="61"/>
      <c r="G466" s="61"/>
      <c r="H466" s="61"/>
      <c r="I466" s="61"/>
      <c r="J466" s="66"/>
      <c r="K466" s="66"/>
      <c r="L466" s="66"/>
      <c r="M466" s="66"/>
      <c r="N466" s="66"/>
      <c r="O466" s="66"/>
      <c r="P466" s="66"/>
      <c r="Q466" s="66"/>
      <c r="R466" s="66"/>
      <c r="S466" s="66"/>
      <c r="T466" s="66"/>
      <c r="U466" s="66"/>
      <c r="V466" s="66"/>
      <c r="W466" s="66"/>
      <c r="X466" s="66"/>
      <c r="Y466" s="66"/>
      <c r="Z466" s="66"/>
      <c r="AA466" s="66"/>
      <c r="AB466" s="66"/>
      <c r="AC466" s="66"/>
      <c r="AD466" s="66"/>
      <c r="AE466" s="66"/>
      <c r="AF466" s="66"/>
      <c r="AG466" s="66"/>
      <c r="AH466" s="66"/>
      <c r="AI466" s="66"/>
      <c r="AJ466" s="66"/>
      <c r="AK466" s="66"/>
      <c r="AL466" s="66"/>
      <c r="AM466" s="66"/>
      <c r="AN466" s="66"/>
      <c r="AO466" s="66"/>
      <c r="AP466" s="66"/>
      <c r="AQ466" s="66"/>
      <c r="AR466" s="66"/>
      <c r="AS466" s="66"/>
      <c r="AT466" s="66"/>
      <c r="AU466" s="66"/>
      <c r="AV466" s="66"/>
      <c r="AW466" s="66"/>
    </row>
    <row r="467" spans="1:49" s="38" customFormat="1" ht="14.25">
      <c r="A467" s="152"/>
      <c r="B467" s="100" t="s">
        <v>2</v>
      </c>
      <c r="C467" s="101">
        <f>C469</f>
        <v>12</v>
      </c>
      <c r="D467" s="37"/>
      <c r="E467" s="61"/>
      <c r="F467" s="61"/>
      <c r="G467" s="61"/>
      <c r="H467" s="61"/>
      <c r="I467" s="61"/>
      <c r="J467" s="66"/>
      <c r="K467" s="66"/>
      <c r="L467" s="66"/>
      <c r="M467" s="66"/>
      <c r="N467" s="66"/>
      <c r="O467" s="66"/>
      <c r="P467" s="66"/>
      <c r="Q467" s="66"/>
      <c r="R467" s="66"/>
      <c r="S467" s="66"/>
      <c r="T467" s="66"/>
      <c r="U467" s="66"/>
      <c r="V467" s="66"/>
      <c r="W467" s="66"/>
      <c r="X467" s="66"/>
      <c r="Y467" s="66"/>
      <c r="Z467" s="66"/>
      <c r="AA467" s="66"/>
      <c r="AB467" s="66"/>
      <c r="AC467" s="66"/>
      <c r="AD467" s="66"/>
      <c r="AE467" s="66"/>
      <c r="AF467" s="66"/>
      <c r="AG467" s="66"/>
      <c r="AH467" s="66"/>
      <c r="AI467" s="66"/>
      <c r="AJ467" s="66"/>
      <c r="AK467" s="66"/>
      <c r="AL467" s="66"/>
      <c r="AM467" s="66"/>
      <c r="AN467" s="66"/>
      <c r="AO467" s="66"/>
      <c r="AP467" s="66"/>
      <c r="AQ467" s="66"/>
      <c r="AR467" s="66"/>
      <c r="AS467" s="66"/>
      <c r="AT467" s="66"/>
      <c r="AU467" s="66"/>
      <c r="AV467" s="66"/>
      <c r="AW467" s="66"/>
    </row>
    <row r="468" spans="1:49" s="38" customFormat="1" ht="14.25">
      <c r="A468" s="148" t="s">
        <v>40</v>
      </c>
      <c r="B468" s="104" t="s">
        <v>1</v>
      </c>
      <c r="C468" s="101">
        <f>C511</f>
        <v>12</v>
      </c>
      <c r="D468" s="37"/>
      <c r="E468" s="61"/>
      <c r="F468" s="61"/>
      <c r="G468" s="61"/>
      <c r="H468" s="61"/>
      <c r="I468" s="61"/>
      <c r="J468" s="66"/>
      <c r="K468" s="66"/>
      <c r="L468" s="66"/>
      <c r="M468" s="66"/>
      <c r="N468" s="66"/>
      <c r="O468" s="66"/>
      <c r="P468" s="66"/>
      <c r="Q468" s="66"/>
      <c r="R468" s="66"/>
      <c r="S468" s="66"/>
      <c r="T468" s="66"/>
      <c r="U468" s="66"/>
      <c r="V468" s="66"/>
      <c r="W468" s="66"/>
      <c r="X468" s="66"/>
      <c r="Y468" s="66"/>
      <c r="Z468" s="66"/>
      <c r="AA468" s="66"/>
      <c r="AB468" s="66"/>
      <c r="AC468" s="66"/>
      <c r="AD468" s="66"/>
      <c r="AE468" s="66"/>
      <c r="AF468" s="66"/>
      <c r="AG468" s="66"/>
      <c r="AH468" s="66"/>
      <c r="AI468" s="66"/>
      <c r="AJ468" s="66"/>
      <c r="AK468" s="66"/>
      <c r="AL468" s="66"/>
      <c r="AM468" s="66"/>
      <c r="AN468" s="66"/>
      <c r="AO468" s="66"/>
      <c r="AP468" s="66"/>
      <c r="AQ468" s="66"/>
      <c r="AR468" s="66"/>
      <c r="AS468" s="66"/>
      <c r="AT468" s="66"/>
      <c r="AU468" s="66"/>
      <c r="AV468" s="66"/>
      <c r="AW468" s="66"/>
    </row>
    <row r="469" spans="1:49" s="38" customFormat="1" ht="14.25">
      <c r="A469" s="152"/>
      <c r="B469" s="100" t="s">
        <v>2</v>
      </c>
      <c r="C469" s="101">
        <f>C512</f>
        <v>12</v>
      </c>
      <c r="D469" s="37"/>
      <c r="E469" s="61"/>
      <c r="F469" s="61"/>
      <c r="G469" s="61"/>
      <c r="H469" s="61"/>
      <c r="I469" s="61"/>
      <c r="J469" s="66"/>
      <c r="K469" s="66"/>
      <c r="L469" s="66"/>
      <c r="M469" s="66"/>
      <c r="N469" s="66"/>
      <c r="O469" s="66"/>
      <c r="P469" s="66"/>
      <c r="Q469" s="66"/>
      <c r="R469" s="66"/>
      <c r="S469" s="66"/>
      <c r="T469" s="66"/>
      <c r="U469" s="66"/>
      <c r="V469" s="66"/>
      <c r="W469" s="66"/>
      <c r="X469" s="66"/>
      <c r="Y469" s="66"/>
      <c r="Z469" s="66"/>
      <c r="AA469" s="66"/>
      <c r="AB469" s="66"/>
      <c r="AC469" s="66"/>
      <c r="AD469" s="66"/>
      <c r="AE469" s="66"/>
      <c r="AF469" s="66"/>
      <c r="AG469" s="66"/>
      <c r="AH469" s="66"/>
      <c r="AI469" s="66"/>
      <c r="AJ469" s="66"/>
      <c r="AK469" s="66"/>
      <c r="AL469" s="66"/>
      <c r="AM469" s="66"/>
      <c r="AN469" s="66"/>
      <c r="AO469" s="66"/>
      <c r="AP469" s="66"/>
      <c r="AQ469" s="66"/>
      <c r="AR469" s="66"/>
      <c r="AS469" s="66"/>
      <c r="AT469" s="66"/>
      <c r="AU469" s="66"/>
      <c r="AV469" s="66"/>
      <c r="AW469" s="66"/>
    </row>
    <row r="470" spans="1:49" s="38" customFormat="1" ht="15">
      <c r="A470" s="158" t="s">
        <v>17</v>
      </c>
      <c r="B470" s="98" t="s">
        <v>1</v>
      </c>
      <c r="C470" s="91">
        <f>C472</f>
        <v>78</v>
      </c>
      <c r="E470" s="66"/>
      <c r="F470" s="66"/>
      <c r="G470" s="66"/>
      <c r="H470" s="66"/>
      <c r="I470" s="66"/>
      <c r="J470" s="66"/>
      <c r="K470" s="66"/>
      <c r="L470" s="66"/>
      <c r="M470" s="66"/>
      <c r="N470" s="66"/>
      <c r="O470" s="66"/>
      <c r="P470" s="66"/>
      <c r="Q470" s="66"/>
      <c r="R470" s="66"/>
      <c r="S470" s="66"/>
      <c r="T470" s="66"/>
      <c r="U470" s="66"/>
      <c r="V470" s="66"/>
      <c r="W470" s="66"/>
      <c r="X470" s="66"/>
      <c r="Y470" s="66"/>
      <c r="Z470" s="66"/>
      <c r="AA470" s="66"/>
      <c r="AB470" s="66"/>
      <c r="AC470" s="66"/>
      <c r="AD470" s="66"/>
      <c r="AE470" s="66"/>
      <c r="AF470" s="66"/>
      <c r="AG470" s="66"/>
      <c r="AH470" s="66"/>
      <c r="AI470" s="66"/>
      <c r="AJ470" s="66"/>
      <c r="AK470" s="66"/>
      <c r="AL470" s="66"/>
      <c r="AM470" s="66"/>
      <c r="AN470" s="66"/>
      <c r="AO470" s="66"/>
      <c r="AP470" s="66"/>
      <c r="AQ470" s="66"/>
      <c r="AR470" s="66"/>
      <c r="AS470" s="66"/>
      <c r="AT470" s="66"/>
      <c r="AU470" s="66"/>
      <c r="AV470" s="66"/>
      <c r="AW470" s="66"/>
    </row>
    <row r="471" spans="1:49" s="38" customFormat="1" ht="15">
      <c r="A471" s="108" t="s">
        <v>9</v>
      </c>
      <c r="B471" s="100" t="s">
        <v>2</v>
      </c>
      <c r="C471" s="91">
        <f>C473</f>
        <v>78</v>
      </c>
      <c r="E471" s="66"/>
      <c r="F471" s="66"/>
      <c r="G471" s="66"/>
      <c r="H471" s="66"/>
      <c r="I471" s="66"/>
      <c r="J471" s="66"/>
      <c r="K471" s="66"/>
      <c r="L471" s="66"/>
      <c r="M471" s="66"/>
      <c r="N471" s="66"/>
      <c r="O471" s="66"/>
      <c r="P471" s="66"/>
      <c r="Q471" s="66"/>
      <c r="R471" s="66"/>
      <c r="S471" s="66"/>
      <c r="T471" s="66"/>
      <c r="U471" s="66"/>
      <c r="V471" s="66"/>
      <c r="W471" s="66"/>
      <c r="X471" s="66"/>
      <c r="Y471" s="66"/>
      <c r="Z471" s="66"/>
      <c r="AA471" s="66"/>
      <c r="AB471" s="66"/>
      <c r="AC471" s="66"/>
      <c r="AD471" s="66"/>
      <c r="AE471" s="66"/>
      <c r="AF471" s="66"/>
      <c r="AG471" s="66"/>
      <c r="AH471" s="66"/>
      <c r="AI471" s="66"/>
      <c r="AJ471" s="66"/>
      <c r="AK471" s="66"/>
      <c r="AL471" s="66"/>
      <c r="AM471" s="66"/>
      <c r="AN471" s="66"/>
      <c r="AO471" s="66"/>
      <c r="AP471" s="66"/>
      <c r="AQ471" s="66"/>
      <c r="AR471" s="66"/>
      <c r="AS471" s="66"/>
      <c r="AT471" s="66"/>
      <c r="AU471" s="66"/>
      <c r="AV471" s="66"/>
      <c r="AW471" s="66"/>
    </row>
    <row r="472" spans="1:49" s="38" customFormat="1" ht="14.25">
      <c r="A472" s="148" t="s">
        <v>10</v>
      </c>
      <c r="B472" s="104" t="s">
        <v>1</v>
      </c>
      <c r="C472" s="101">
        <f>C474</f>
        <v>78</v>
      </c>
      <c r="E472" s="66"/>
      <c r="F472" s="66"/>
      <c r="G472" s="66"/>
      <c r="H472" s="66"/>
      <c r="I472" s="66"/>
      <c r="J472" s="66"/>
      <c r="K472" s="66"/>
      <c r="L472" s="66"/>
      <c r="M472" s="66"/>
      <c r="N472" s="66"/>
      <c r="O472" s="66"/>
      <c r="P472" s="66"/>
      <c r="Q472" s="66"/>
      <c r="R472" s="66"/>
      <c r="S472" s="66"/>
      <c r="T472" s="66"/>
      <c r="U472" s="66"/>
      <c r="V472" s="66"/>
      <c r="W472" s="66"/>
      <c r="X472" s="66"/>
      <c r="Y472" s="66"/>
      <c r="Z472" s="66"/>
      <c r="AA472" s="66"/>
      <c r="AB472" s="66"/>
      <c r="AC472" s="66"/>
      <c r="AD472" s="66"/>
      <c r="AE472" s="66"/>
      <c r="AF472" s="66"/>
      <c r="AG472" s="66"/>
      <c r="AH472" s="66"/>
      <c r="AI472" s="66"/>
      <c r="AJ472" s="66"/>
      <c r="AK472" s="66"/>
      <c r="AL472" s="66"/>
      <c r="AM472" s="66"/>
      <c r="AN472" s="66"/>
      <c r="AO472" s="66"/>
      <c r="AP472" s="66"/>
      <c r="AQ472" s="66"/>
      <c r="AR472" s="66"/>
      <c r="AS472" s="66"/>
      <c r="AT472" s="66"/>
      <c r="AU472" s="66"/>
      <c r="AV472" s="66"/>
      <c r="AW472" s="66"/>
    </row>
    <row r="473" spans="1:49" s="38" customFormat="1" ht="14.25">
      <c r="A473" s="152"/>
      <c r="B473" s="100" t="s">
        <v>2</v>
      </c>
      <c r="C473" s="101">
        <f>C475</f>
        <v>78</v>
      </c>
      <c r="E473" s="66"/>
      <c r="F473" s="66"/>
      <c r="G473" s="66"/>
      <c r="H473" s="66"/>
      <c r="I473" s="66"/>
      <c r="J473" s="66"/>
      <c r="K473" s="66"/>
      <c r="L473" s="66"/>
      <c r="M473" s="66"/>
      <c r="N473" s="66"/>
      <c r="O473" s="66"/>
      <c r="P473" s="66"/>
      <c r="Q473" s="66"/>
      <c r="R473" s="66"/>
      <c r="S473" s="66"/>
      <c r="T473" s="66"/>
      <c r="U473" s="66"/>
      <c r="V473" s="66"/>
      <c r="W473" s="66"/>
      <c r="X473" s="66"/>
      <c r="Y473" s="66"/>
      <c r="Z473" s="66"/>
      <c r="AA473" s="66"/>
      <c r="AB473" s="66"/>
      <c r="AC473" s="66"/>
      <c r="AD473" s="66"/>
      <c r="AE473" s="66"/>
      <c r="AF473" s="66"/>
      <c r="AG473" s="66"/>
      <c r="AH473" s="66"/>
      <c r="AI473" s="66"/>
      <c r="AJ473" s="66"/>
      <c r="AK473" s="66"/>
      <c r="AL473" s="66"/>
      <c r="AM473" s="66"/>
      <c r="AN473" s="66"/>
      <c r="AO473" s="66"/>
      <c r="AP473" s="66"/>
      <c r="AQ473" s="66"/>
      <c r="AR473" s="66"/>
      <c r="AS473" s="66"/>
      <c r="AT473" s="66"/>
      <c r="AU473" s="66"/>
      <c r="AV473" s="66"/>
      <c r="AW473" s="66"/>
    </row>
    <row r="474" spans="1:49" s="38" customFormat="1" ht="14.25">
      <c r="A474" s="148" t="s">
        <v>40</v>
      </c>
      <c r="B474" s="104" t="s">
        <v>1</v>
      </c>
      <c r="C474" s="101">
        <f>C485+C498+C527</f>
        <v>78</v>
      </c>
      <c r="E474" s="66"/>
      <c r="F474" s="66"/>
      <c r="G474" s="66"/>
      <c r="H474" s="66"/>
      <c r="I474" s="66"/>
      <c r="J474" s="66"/>
      <c r="K474" s="66"/>
      <c r="L474" s="66"/>
      <c r="M474" s="66"/>
      <c r="N474" s="66"/>
      <c r="O474" s="66"/>
      <c r="P474" s="66"/>
      <c r="Q474" s="66"/>
      <c r="R474" s="66"/>
      <c r="S474" s="66"/>
      <c r="T474" s="66"/>
      <c r="U474" s="66"/>
      <c r="V474" s="66"/>
      <c r="W474" s="66"/>
      <c r="X474" s="66"/>
      <c r="Y474" s="66"/>
      <c r="Z474" s="66"/>
      <c r="AA474" s="66"/>
      <c r="AB474" s="66"/>
      <c r="AC474" s="66"/>
      <c r="AD474" s="66"/>
      <c r="AE474" s="66"/>
      <c r="AF474" s="66"/>
      <c r="AG474" s="66"/>
      <c r="AH474" s="66"/>
      <c r="AI474" s="66"/>
      <c r="AJ474" s="66"/>
      <c r="AK474" s="66"/>
      <c r="AL474" s="66"/>
      <c r="AM474" s="66"/>
      <c r="AN474" s="66"/>
      <c r="AO474" s="66"/>
      <c r="AP474" s="66"/>
      <c r="AQ474" s="66"/>
      <c r="AR474" s="66"/>
      <c r="AS474" s="66"/>
      <c r="AT474" s="66"/>
      <c r="AU474" s="66"/>
      <c r="AV474" s="66"/>
      <c r="AW474" s="66"/>
    </row>
    <row r="475" spans="1:49" s="38" customFormat="1" ht="14.25">
      <c r="A475" s="108"/>
      <c r="B475" s="100" t="s">
        <v>2</v>
      </c>
      <c r="C475" s="101">
        <f>C486+C499+C528</f>
        <v>78</v>
      </c>
      <c r="E475" s="66"/>
      <c r="F475" s="66"/>
      <c r="G475" s="66"/>
      <c r="H475" s="66"/>
      <c r="I475" s="66"/>
      <c r="J475" s="66"/>
      <c r="K475" s="66"/>
      <c r="L475" s="66"/>
      <c r="M475" s="66"/>
      <c r="N475" s="66"/>
      <c r="O475" s="66"/>
      <c r="P475" s="66"/>
      <c r="Q475" s="66"/>
      <c r="R475" s="66"/>
      <c r="S475" s="66"/>
      <c r="T475" s="66"/>
      <c r="U475" s="66"/>
      <c r="V475" s="66"/>
      <c r="W475" s="66"/>
      <c r="X475" s="66"/>
      <c r="Y475" s="66"/>
      <c r="Z475" s="66"/>
      <c r="AA475" s="66"/>
      <c r="AB475" s="66"/>
      <c r="AC475" s="66"/>
      <c r="AD475" s="66"/>
      <c r="AE475" s="66"/>
      <c r="AF475" s="66"/>
      <c r="AG475" s="66"/>
      <c r="AH475" s="66"/>
      <c r="AI475" s="66"/>
      <c r="AJ475" s="66"/>
      <c r="AK475" s="66"/>
      <c r="AL475" s="66"/>
      <c r="AM475" s="66"/>
      <c r="AN475" s="66"/>
      <c r="AO475" s="66"/>
      <c r="AP475" s="66"/>
      <c r="AQ475" s="66"/>
      <c r="AR475" s="66"/>
      <c r="AS475" s="66"/>
      <c r="AT475" s="66"/>
      <c r="AU475" s="66"/>
      <c r="AV475" s="66"/>
      <c r="AW475" s="66"/>
    </row>
    <row r="476" spans="1:49" s="38" customFormat="1" ht="15">
      <c r="A476" s="268" t="s">
        <v>37</v>
      </c>
      <c r="B476" s="269"/>
      <c r="C476" s="270"/>
      <c r="E476" s="66"/>
      <c r="F476" s="66"/>
      <c r="G476" s="66"/>
      <c r="H476" s="66"/>
      <c r="I476" s="66"/>
      <c r="J476" s="66"/>
      <c r="K476" s="66"/>
      <c r="L476" s="66"/>
      <c r="M476" s="66"/>
      <c r="N476" s="66"/>
      <c r="O476" s="66"/>
      <c r="P476" s="66"/>
      <c r="Q476" s="66"/>
      <c r="R476" s="66"/>
      <c r="S476" s="66"/>
      <c r="T476" s="66"/>
      <c r="U476" s="66"/>
      <c r="V476" s="66"/>
      <c r="W476" s="66"/>
      <c r="X476" s="66"/>
      <c r="Y476" s="66"/>
      <c r="Z476" s="66"/>
      <c r="AA476" s="66"/>
      <c r="AB476" s="66"/>
      <c r="AC476" s="66"/>
      <c r="AD476" s="66"/>
      <c r="AE476" s="66"/>
      <c r="AF476" s="66"/>
      <c r="AG476" s="66"/>
      <c r="AH476" s="66"/>
      <c r="AI476" s="66"/>
      <c r="AJ476" s="66"/>
      <c r="AK476" s="66"/>
      <c r="AL476" s="66"/>
      <c r="AM476" s="66"/>
      <c r="AN476" s="66"/>
      <c r="AO476" s="66"/>
      <c r="AP476" s="66"/>
      <c r="AQ476" s="66"/>
      <c r="AR476" s="66"/>
      <c r="AS476" s="66"/>
      <c r="AT476" s="66"/>
      <c r="AU476" s="66"/>
      <c r="AV476" s="66"/>
      <c r="AW476" s="66"/>
    </row>
    <row r="477" spans="1:49" s="38" customFormat="1" ht="14.25">
      <c r="A477" s="149" t="s">
        <v>14</v>
      </c>
      <c r="B477" s="98" t="s">
        <v>1</v>
      </c>
      <c r="C477" s="87">
        <f t="shared" ref="C477:C484" si="26">C479</f>
        <v>8</v>
      </c>
      <c r="E477" s="66"/>
      <c r="F477" s="66"/>
      <c r="G477" s="66"/>
      <c r="H477" s="66"/>
      <c r="I477" s="66"/>
      <c r="J477" s="66"/>
      <c r="K477" s="66"/>
      <c r="L477" s="66"/>
      <c r="M477" s="66"/>
      <c r="N477" s="66"/>
      <c r="O477" s="66"/>
      <c r="P477" s="66"/>
      <c r="Q477" s="66"/>
      <c r="R477" s="66"/>
      <c r="S477" s="66"/>
      <c r="T477" s="66"/>
      <c r="U477" s="66"/>
      <c r="V477" s="66"/>
      <c r="W477" s="66"/>
      <c r="X477" s="66"/>
      <c r="Y477" s="66"/>
      <c r="Z477" s="66"/>
      <c r="AA477" s="66"/>
      <c r="AB477" s="66"/>
      <c r="AC477" s="66"/>
      <c r="AD477" s="66"/>
      <c r="AE477" s="66"/>
      <c r="AF477" s="66"/>
      <c r="AG477" s="66"/>
      <c r="AH477" s="66"/>
      <c r="AI477" s="66"/>
      <c r="AJ477" s="66"/>
      <c r="AK477" s="66"/>
      <c r="AL477" s="66"/>
      <c r="AM477" s="66"/>
      <c r="AN477" s="66"/>
      <c r="AO477" s="66"/>
      <c r="AP477" s="66"/>
      <c r="AQ477" s="66"/>
      <c r="AR477" s="66"/>
      <c r="AS477" s="66"/>
      <c r="AT477" s="66"/>
      <c r="AU477" s="66"/>
      <c r="AV477" s="66"/>
      <c r="AW477" s="66"/>
    </row>
    <row r="478" spans="1:49" s="38" customFormat="1" ht="14.25">
      <c r="A478" s="108" t="s">
        <v>15</v>
      </c>
      <c r="B478" s="100" t="s">
        <v>2</v>
      </c>
      <c r="C478" s="87">
        <f t="shared" si="26"/>
        <v>8</v>
      </c>
      <c r="E478" s="66"/>
      <c r="F478" s="66"/>
      <c r="G478" s="66"/>
      <c r="H478" s="66"/>
      <c r="I478" s="66"/>
      <c r="J478" s="66"/>
      <c r="K478" s="66"/>
      <c r="L478" s="66"/>
      <c r="M478" s="66"/>
      <c r="N478" s="66"/>
      <c r="O478" s="66"/>
      <c r="P478" s="66"/>
      <c r="Q478" s="66"/>
      <c r="R478" s="66"/>
      <c r="S478" s="66"/>
      <c r="T478" s="66"/>
      <c r="U478" s="66"/>
      <c r="V478" s="66"/>
      <c r="W478" s="66"/>
      <c r="X478" s="66"/>
      <c r="Y478" s="66"/>
      <c r="Z478" s="66"/>
      <c r="AA478" s="66"/>
      <c r="AB478" s="66"/>
      <c r="AC478" s="66"/>
      <c r="AD478" s="66"/>
      <c r="AE478" s="66"/>
      <c r="AF478" s="66"/>
      <c r="AG478" s="66"/>
      <c r="AH478" s="66"/>
      <c r="AI478" s="66"/>
      <c r="AJ478" s="66"/>
      <c r="AK478" s="66"/>
      <c r="AL478" s="66"/>
      <c r="AM478" s="66"/>
      <c r="AN478" s="66"/>
      <c r="AO478" s="66"/>
      <c r="AP478" s="66"/>
      <c r="AQ478" s="66"/>
      <c r="AR478" s="66"/>
      <c r="AS478" s="66"/>
      <c r="AT478" s="66"/>
      <c r="AU478" s="66"/>
      <c r="AV478" s="66"/>
      <c r="AW478" s="66"/>
    </row>
    <row r="479" spans="1:49" s="38" customFormat="1" ht="15">
      <c r="A479" s="171" t="s">
        <v>17</v>
      </c>
      <c r="B479" s="98" t="s">
        <v>1</v>
      </c>
      <c r="C479" s="106">
        <f t="shared" si="26"/>
        <v>8</v>
      </c>
      <c r="E479" s="66"/>
      <c r="F479" s="66"/>
      <c r="G479" s="66"/>
      <c r="H479" s="66"/>
      <c r="I479" s="66"/>
      <c r="J479" s="66"/>
      <c r="K479" s="66"/>
      <c r="L479" s="66"/>
      <c r="M479" s="66"/>
      <c r="N479" s="66"/>
      <c r="O479" s="66"/>
      <c r="P479" s="66"/>
      <c r="Q479" s="66"/>
      <c r="R479" s="66"/>
      <c r="S479" s="66"/>
      <c r="T479" s="66"/>
      <c r="U479" s="66"/>
      <c r="V479" s="66"/>
      <c r="W479" s="66"/>
      <c r="X479" s="66"/>
      <c r="Y479" s="66"/>
      <c r="Z479" s="66"/>
      <c r="AA479" s="66"/>
      <c r="AB479" s="66"/>
      <c r="AC479" s="66"/>
      <c r="AD479" s="66"/>
      <c r="AE479" s="66"/>
      <c r="AF479" s="66"/>
      <c r="AG479" s="66"/>
      <c r="AH479" s="66"/>
      <c r="AI479" s="66"/>
      <c r="AJ479" s="66"/>
      <c r="AK479" s="66"/>
      <c r="AL479" s="66"/>
      <c r="AM479" s="66"/>
      <c r="AN479" s="66"/>
      <c r="AO479" s="66"/>
      <c r="AP479" s="66"/>
      <c r="AQ479" s="66"/>
      <c r="AR479" s="66"/>
      <c r="AS479" s="66"/>
      <c r="AT479" s="66"/>
      <c r="AU479" s="66"/>
      <c r="AV479" s="66"/>
      <c r="AW479" s="66"/>
    </row>
    <row r="480" spans="1:49" s="38" customFormat="1" ht="15">
      <c r="A480" s="108" t="s">
        <v>9</v>
      </c>
      <c r="B480" s="100" t="s">
        <v>2</v>
      </c>
      <c r="C480" s="106">
        <f t="shared" si="26"/>
        <v>8</v>
      </c>
      <c r="E480" s="66"/>
      <c r="F480" s="66"/>
      <c r="G480" s="66"/>
      <c r="H480" s="66"/>
      <c r="I480" s="66"/>
      <c r="J480" s="66"/>
      <c r="K480" s="66"/>
      <c r="L480" s="66"/>
      <c r="M480" s="66"/>
      <c r="N480" s="66"/>
      <c r="O480" s="66"/>
      <c r="P480" s="66"/>
      <c r="Q480" s="66"/>
      <c r="R480" s="66"/>
      <c r="S480" s="66"/>
      <c r="T480" s="66"/>
      <c r="U480" s="66"/>
      <c r="V480" s="66"/>
      <c r="W480" s="66"/>
      <c r="X480" s="66"/>
      <c r="Y480" s="66"/>
      <c r="Z480" s="66"/>
      <c r="AA480" s="66"/>
      <c r="AB480" s="66"/>
      <c r="AC480" s="66"/>
      <c r="AD480" s="66"/>
      <c r="AE480" s="66"/>
      <c r="AF480" s="66"/>
      <c r="AG480" s="66"/>
      <c r="AH480" s="66"/>
      <c r="AI480" s="66"/>
      <c r="AJ480" s="66"/>
      <c r="AK480" s="66"/>
      <c r="AL480" s="66"/>
      <c r="AM480" s="66"/>
      <c r="AN480" s="66"/>
      <c r="AO480" s="66"/>
      <c r="AP480" s="66"/>
      <c r="AQ480" s="66"/>
      <c r="AR480" s="66"/>
      <c r="AS480" s="66"/>
      <c r="AT480" s="66"/>
      <c r="AU480" s="66"/>
      <c r="AV480" s="66"/>
      <c r="AW480" s="66"/>
    </row>
    <row r="481" spans="1:49" s="38" customFormat="1" ht="14.25">
      <c r="A481" s="148" t="s">
        <v>10</v>
      </c>
      <c r="B481" s="104" t="s">
        <v>1</v>
      </c>
      <c r="C481" s="87">
        <f t="shared" si="26"/>
        <v>8</v>
      </c>
      <c r="E481" s="66"/>
      <c r="F481" s="66"/>
      <c r="G481" s="66"/>
      <c r="H481" s="66"/>
      <c r="I481" s="66"/>
      <c r="J481" s="66"/>
      <c r="K481" s="66"/>
      <c r="L481" s="66"/>
      <c r="M481" s="66"/>
      <c r="N481" s="66"/>
      <c r="O481" s="66"/>
      <c r="P481" s="66"/>
      <c r="Q481" s="66"/>
      <c r="R481" s="66"/>
      <c r="S481" s="66"/>
      <c r="T481" s="66"/>
      <c r="U481" s="66"/>
      <c r="V481" s="66"/>
      <c r="W481" s="66"/>
      <c r="X481" s="66"/>
      <c r="Y481" s="66"/>
      <c r="Z481" s="66"/>
      <c r="AA481" s="66"/>
      <c r="AB481" s="66"/>
      <c r="AC481" s="66"/>
      <c r="AD481" s="66"/>
      <c r="AE481" s="66"/>
      <c r="AF481" s="66"/>
      <c r="AG481" s="66"/>
      <c r="AH481" s="66"/>
      <c r="AI481" s="66"/>
      <c r="AJ481" s="66"/>
      <c r="AK481" s="66"/>
      <c r="AL481" s="66"/>
      <c r="AM481" s="66"/>
      <c r="AN481" s="66"/>
      <c r="AO481" s="66"/>
      <c r="AP481" s="66"/>
      <c r="AQ481" s="66"/>
      <c r="AR481" s="66"/>
      <c r="AS481" s="66"/>
      <c r="AT481" s="66"/>
      <c r="AU481" s="66"/>
      <c r="AV481" s="66"/>
      <c r="AW481" s="66"/>
    </row>
    <row r="482" spans="1:49" s="38" customFormat="1" ht="14.25">
      <c r="A482" s="152"/>
      <c r="B482" s="100" t="s">
        <v>2</v>
      </c>
      <c r="C482" s="87">
        <f t="shared" si="26"/>
        <v>8</v>
      </c>
      <c r="E482" s="66"/>
      <c r="F482" s="66"/>
      <c r="G482" s="66"/>
      <c r="H482" s="66"/>
      <c r="I482" s="66"/>
      <c r="J482" s="66"/>
      <c r="K482" s="66"/>
      <c r="L482" s="66"/>
      <c r="M482" s="66"/>
      <c r="N482" s="66"/>
      <c r="O482" s="66"/>
      <c r="P482" s="66"/>
      <c r="Q482" s="66"/>
      <c r="R482" s="66"/>
      <c r="S482" s="66"/>
      <c r="T482" s="66"/>
      <c r="U482" s="66"/>
      <c r="V482" s="66"/>
      <c r="W482" s="66"/>
      <c r="X482" s="66"/>
      <c r="Y482" s="66"/>
      <c r="Z482" s="66"/>
      <c r="AA482" s="66"/>
      <c r="AB482" s="66"/>
      <c r="AC482" s="66"/>
      <c r="AD482" s="66"/>
      <c r="AE482" s="66"/>
      <c r="AF482" s="66"/>
      <c r="AG482" s="66"/>
      <c r="AH482" s="66"/>
      <c r="AI482" s="66"/>
      <c r="AJ482" s="66"/>
      <c r="AK482" s="66"/>
      <c r="AL482" s="66"/>
      <c r="AM482" s="66"/>
      <c r="AN482" s="66"/>
      <c r="AO482" s="66"/>
      <c r="AP482" s="66"/>
      <c r="AQ482" s="66"/>
      <c r="AR482" s="66"/>
      <c r="AS482" s="66"/>
      <c r="AT482" s="66"/>
      <c r="AU482" s="66"/>
      <c r="AV482" s="66"/>
      <c r="AW482" s="66"/>
    </row>
    <row r="483" spans="1:49" s="38" customFormat="1" ht="14.25">
      <c r="A483" s="148" t="s">
        <v>23</v>
      </c>
      <c r="B483" s="104" t="s">
        <v>1</v>
      </c>
      <c r="C483" s="87">
        <f t="shared" si="26"/>
        <v>8</v>
      </c>
      <c r="E483" s="66"/>
      <c r="F483" s="66"/>
      <c r="G483" s="66"/>
      <c r="H483" s="66"/>
      <c r="I483" s="66"/>
      <c r="J483" s="66"/>
      <c r="K483" s="66"/>
      <c r="L483" s="66"/>
      <c r="M483" s="66"/>
      <c r="N483" s="66"/>
      <c r="O483" s="66"/>
      <c r="P483" s="66"/>
      <c r="Q483" s="66"/>
      <c r="R483" s="66"/>
      <c r="S483" s="66"/>
      <c r="T483" s="66"/>
      <c r="U483" s="66"/>
      <c r="V483" s="66"/>
      <c r="W483" s="66"/>
      <c r="X483" s="66"/>
      <c r="Y483" s="66"/>
      <c r="Z483" s="66"/>
      <c r="AA483" s="66"/>
      <c r="AB483" s="66"/>
      <c r="AC483" s="66"/>
      <c r="AD483" s="66"/>
      <c r="AE483" s="66"/>
      <c r="AF483" s="66"/>
      <c r="AG483" s="66"/>
      <c r="AH483" s="66"/>
      <c r="AI483" s="66"/>
      <c r="AJ483" s="66"/>
      <c r="AK483" s="66"/>
      <c r="AL483" s="66"/>
      <c r="AM483" s="66"/>
      <c r="AN483" s="66"/>
      <c r="AO483" s="66"/>
      <c r="AP483" s="66"/>
      <c r="AQ483" s="66"/>
      <c r="AR483" s="66"/>
      <c r="AS483" s="66"/>
      <c r="AT483" s="66"/>
      <c r="AU483" s="66"/>
      <c r="AV483" s="66"/>
      <c r="AW483" s="66"/>
    </row>
    <row r="484" spans="1:49" s="38" customFormat="1" ht="14.25">
      <c r="A484" s="152"/>
      <c r="B484" s="100" t="s">
        <v>2</v>
      </c>
      <c r="C484" s="87">
        <f t="shared" si="26"/>
        <v>8</v>
      </c>
      <c r="E484" s="66"/>
      <c r="F484" s="66"/>
      <c r="G484" s="66"/>
      <c r="H484" s="66"/>
      <c r="I484" s="66"/>
      <c r="J484" s="66"/>
      <c r="K484" s="66"/>
      <c r="L484" s="66"/>
      <c r="M484" s="66"/>
      <c r="N484" s="66"/>
      <c r="O484" s="66"/>
      <c r="P484" s="66"/>
      <c r="Q484" s="66"/>
      <c r="R484" s="66"/>
      <c r="S484" s="66"/>
      <c r="T484" s="66"/>
      <c r="U484" s="66"/>
      <c r="V484" s="66"/>
      <c r="W484" s="66"/>
      <c r="X484" s="66"/>
      <c r="Y484" s="66"/>
      <c r="Z484" s="66"/>
      <c r="AA484" s="66"/>
      <c r="AB484" s="66"/>
      <c r="AC484" s="66"/>
      <c r="AD484" s="66"/>
      <c r="AE484" s="66"/>
      <c r="AF484" s="66"/>
      <c r="AG484" s="66"/>
      <c r="AH484" s="66"/>
      <c r="AI484" s="66"/>
      <c r="AJ484" s="66"/>
      <c r="AK484" s="66"/>
      <c r="AL484" s="66"/>
      <c r="AM484" s="66"/>
      <c r="AN484" s="66"/>
      <c r="AO484" s="66"/>
      <c r="AP484" s="66"/>
      <c r="AQ484" s="66"/>
      <c r="AR484" s="66"/>
      <c r="AS484" s="66"/>
      <c r="AT484" s="66"/>
      <c r="AU484" s="66"/>
      <c r="AV484" s="66"/>
      <c r="AW484" s="66"/>
    </row>
    <row r="485" spans="1:49" s="39" customFormat="1" ht="15">
      <c r="A485" s="171" t="s">
        <v>40</v>
      </c>
      <c r="B485" s="161" t="s">
        <v>1</v>
      </c>
      <c r="C485" s="106">
        <f>C487</f>
        <v>8</v>
      </c>
      <c r="E485" s="46"/>
      <c r="F485" s="46"/>
      <c r="G485" s="46"/>
      <c r="H485" s="46"/>
      <c r="I485" s="46"/>
      <c r="J485" s="46"/>
      <c r="K485" s="46"/>
      <c r="L485" s="46"/>
      <c r="M485" s="46"/>
      <c r="N485" s="46"/>
      <c r="O485" s="46"/>
      <c r="P485" s="46"/>
      <c r="Q485" s="46"/>
      <c r="R485" s="46"/>
      <c r="S485" s="46"/>
      <c r="T485" s="46"/>
      <c r="U485" s="46"/>
      <c r="V485" s="46"/>
      <c r="W485" s="46"/>
      <c r="X485" s="46"/>
      <c r="Y485" s="46"/>
      <c r="Z485" s="46"/>
      <c r="AA485" s="46"/>
      <c r="AB485" s="46"/>
      <c r="AC485" s="46"/>
      <c r="AD485" s="46"/>
      <c r="AE485" s="46"/>
      <c r="AF485" s="46"/>
      <c r="AG485" s="46"/>
      <c r="AH485" s="46"/>
      <c r="AI485" s="46"/>
      <c r="AJ485" s="46"/>
      <c r="AK485" s="46"/>
      <c r="AL485" s="46"/>
      <c r="AM485" s="46"/>
      <c r="AN485" s="46"/>
      <c r="AO485" s="46"/>
      <c r="AP485" s="46"/>
      <c r="AQ485" s="46"/>
      <c r="AR485" s="46"/>
      <c r="AS485" s="46"/>
      <c r="AT485" s="46"/>
      <c r="AU485" s="46"/>
      <c r="AV485" s="46"/>
      <c r="AW485" s="46"/>
    </row>
    <row r="486" spans="1:49" s="39" customFormat="1" ht="15">
      <c r="A486" s="170"/>
      <c r="B486" s="163" t="s">
        <v>2</v>
      </c>
      <c r="C486" s="106">
        <f>C488</f>
        <v>8</v>
      </c>
      <c r="E486" s="46"/>
      <c r="F486" s="46"/>
      <c r="G486" s="46"/>
      <c r="H486" s="46"/>
      <c r="I486" s="46"/>
      <c r="J486" s="46"/>
      <c r="K486" s="46"/>
      <c r="L486" s="46"/>
      <c r="M486" s="46"/>
      <c r="N486" s="46"/>
      <c r="O486" s="46"/>
      <c r="P486" s="46"/>
      <c r="Q486" s="46"/>
      <c r="R486" s="46"/>
      <c r="S486" s="46"/>
      <c r="T486" s="46"/>
      <c r="U486" s="46"/>
      <c r="V486" s="46"/>
      <c r="W486" s="46"/>
      <c r="X486" s="46"/>
      <c r="Y486" s="46"/>
      <c r="Z486" s="46"/>
      <c r="AA486" s="46"/>
      <c r="AB486" s="46"/>
      <c r="AC486" s="46"/>
      <c r="AD486" s="46"/>
      <c r="AE486" s="46"/>
      <c r="AF486" s="46"/>
      <c r="AG486" s="46"/>
      <c r="AH486" s="46"/>
      <c r="AI486" s="46"/>
      <c r="AJ486" s="46"/>
      <c r="AK486" s="46"/>
      <c r="AL486" s="46"/>
      <c r="AM486" s="46"/>
      <c r="AN486" s="46"/>
      <c r="AO486" s="46"/>
      <c r="AP486" s="46"/>
      <c r="AQ486" s="46"/>
      <c r="AR486" s="46"/>
      <c r="AS486" s="46"/>
      <c r="AT486" s="46"/>
      <c r="AU486" s="46"/>
      <c r="AV486" s="46"/>
      <c r="AW486" s="46"/>
    </row>
    <row r="487" spans="1:49" s="46" customFormat="1" ht="29.25" customHeight="1">
      <c r="A487" s="141" t="s">
        <v>115</v>
      </c>
      <c r="B487" s="26" t="s">
        <v>1</v>
      </c>
      <c r="C487" s="27">
        <f>C489</f>
        <v>8</v>
      </c>
    </row>
    <row r="488" spans="1:49" s="46" customFormat="1">
      <c r="A488" s="30"/>
      <c r="B488" s="28" t="s">
        <v>2</v>
      </c>
      <c r="C488" s="27">
        <f>C490</f>
        <v>8</v>
      </c>
    </row>
    <row r="489" spans="1:49" s="66" customFormat="1" ht="29.25" customHeight="1">
      <c r="A489" s="215" t="s">
        <v>66</v>
      </c>
      <c r="B489" s="69" t="s">
        <v>1</v>
      </c>
      <c r="C489" s="60">
        <v>8</v>
      </c>
    </row>
    <row r="490" spans="1:49" s="66" customFormat="1">
      <c r="A490" s="73"/>
      <c r="B490" s="58" t="s">
        <v>2</v>
      </c>
      <c r="C490" s="60">
        <v>8</v>
      </c>
    </row>
    <row r="491" spans="1:49" s="38" customFormat="1">
      <c r="A491" s="251" t="s">
        <v>33</v>
      </c>
      <c r="B491" s="251"/>
      <c r="C491" s="251"/>
      <c r="E491" s="66"/>
      <c r="F491" s="66"/>
      <c r="G491" s="66"/>
      <c r="H491" s="66"/>
      <c r="I491" s="66"/>
      <c r="J491" s="66"/>
      <c r="K491" s="66"/>
      <c r="L491" s="66"/>
      <c r="M491" s="66"/>
      <c r="N491" s="66"/>
      <c r="O491" s="66"/>
      <c r="P491" s="66"/>
      <c r="Q491" s="66"/>
      <c r="R491" s="66"/>
      <c r="S491" s="66"/>
      <c r="T491" s="66"/>
      <c r="U491" s="66"/>
      <c r="V491" s="66"/>
      <c r="W491" s="66"/>
      <c r="X491" s="66"/>
      <c r="Y491" s="66"/>
      <c r="Z491" s="66"/>
      <c r="AA491" s="66"/>
      <c r="AB491" s="66"/>
      <c r="AC491" s="66"/>
      <c r="AD491" s="66"/>
      <c r="AE491" s="66"/>
      <c r="AF491" s="66"/>
      <c r="AG491" s="66"/>
      <c r="AH491" s="66"/>
      <c r="AI491" s="66"/>
      <c r="AJ491" s="66"/>
      <c r="AK491" s="66"/>
      <c r="AL491" s="66"/>
      <c r="AM491" s="66"/>
      <c r="AN491" s="66"/>
      <c r="AO491" s="66"/>
      <c r="AP491" s="66"/>
      <c r="AQ491" s="66"/>
      <c r="AR491" s="66"/>
      <c r="AS491" s="66"/>
      <c r="AT491" s="66"/>
      <c r="AU491" s="66"/>
      <c r="AV491" s="66"/>
      <c r="AW491" s="66"/>
    </row>
    <row r="492" spans="1:49" s="38" customFormat="1">
      <c r="A492" s="29" t="s">
        <v>14</v>
      </c>
      <c r="B492" s="44" t="s">
        <v>1</v>
      </c>
      <c r="C492" s="40">
        <f t="shared" ref="C492:C495" si="27">C494</f>
        <v>15</v>
      </c>
      <c r="E492" s="66"/>
      <c r="F492" s="66"/>
      <c r="G492" s="66"/>
      <c r="H492" s="66"/>
      <c r="I492" s="66"/>
      <c r="J492" s="66"/>
      <c r="K492" s="66"/>
      <c r="L492" s="66"/>
      <c r="M492" s="66"/>
      <c r="N492" s="66"/>
      <c r="O492" s="66"/>
      <c r="P492" s="66"/>
      <c r="Q492" s="66"/>
      <c r="R492" s="66"/>
      <c r="S492" s="66"/>
      <c r="T492" s="66"/>
      <c r="U492" s="66"/>
      <c r="V492" s="66"/>
      <c r="W492" s="66"/>
      <c r="X492" s="66"/>
      <c r="Y492" s="66"/>
      <c r="Z492" s="66"/>
      <c r="AA492" s="66"/>
      <c r="AB492" s="66"/>
      <c r="AC492" s="66"/>
      <c r="AD492" s="66"/>
      <c r="AE492" s="66"/>
      <c r="AF492" s="66"/>
      <c r="AG492" s="66"/>
      <c r="AH492" s="66"/>
      <c r="AI492" s="66"/>
      <c r="AJ492" s="66"/>
      <c r="AK492" s="66"/>
      <c r="AL492" s="66"/>
      <c r="AM492" s="66"/>
      <c r="AN492" s="66"/>
      <c r="AO492" s="66"/>
      <c r="AP492" s="66"/>
      <c r="AQ492" s="66"/>
      <c r="AR492" s="66"/>
      <c r="AS492" s="66"/>
      <c r="AT492" s="66"/>
      <c r="AU492" s="66"/>
      <c r="AV492" s="66"/>
      <c r="AW492" s="66"/>
    </row>
    <row r="493" spans="1:49" s="38" customFormat="1">
      <c r="A493" s="10" t="s">
        <v>15</v>
      </c>
      <c r="B493" s="35" t="s">
        <v>2</v>
      </c>
      <c r="C493" s="40">
        <f t="shared" si="27"/>
        <v>15</v>
      </c>
      <c r="E493" s="66"/>
      <c r="F493" s="66"/>
      <c r="G493" s="66"/>
      <c r="H493" s="66"/>
      <c r="I493" s="66"/>
      <c r="J493" s="66"/>
      <c r="K493" s="66"/>
      <c r="L493" s="66"/>
      <c r="M493" s="66"/>
      <c r="N493" s="66"/>
      <c r="O493" s="66"/>
      <c r="P493" s="66"/>
      <c r="Q493" s="66"/>
      <c r="R493" s="66"/>
      <c r="S493" s="66"/>
      <c r="T493" s="66"/>
      <c r="U493" s="66"/>
      <c r="V493" s="66"/>
      <c r="W493" s="66"/>
      <c r="X493" s="66"/>
      <c r="Y493" s="66"/>
      <c r="Z493" s="66"/>
      <c r="AA493" s="66"/>
      <c r="AB493" s="66"/>
      <c r="AC493" s="66"/>
      <c r="AD493" s="66"/>
      <c r="AE493" s="66"/>
      <c r="AF493" s="66"/>
      <c r="AG493" s="66"/>
      <c r="AH493" s="66"/>
      <c r="AI493" s="66"/>
      <c r="AJ493" s="66"/>
      <c r="AK493" s="66"/>
      <c r="AL493" s="66"/>
      <c r="AM493" s="66"/>
      <c r="AN493" s="66"/>
      <c r="AO493" s="66"/>
      <c r="AP493" s="66"/>
      <c r="AQ493" s="66"/>
      <c r="AR493" s="66"/>
      <c r="AS493" s="66"/>
      <c r="AT493" s="66"/>
      <c r="AU493" s="66"/>
      <c r="AV493" s="66"/>
      <c r="AW493" s="66"/>
    </row>
    <row r="494" spans="1:49" s="38" customFormat="1">
      <c r="A494" s="23" t="s">
        <v>17</v>
      </c>
      <c r="B494" s="44" t="s">
        <v>1</v>
      </c>
      <c r="C494" s="40">
        <f t="shared" si="27"/>
        <v>15</v>
      </c>
      <c r="E494" s="66"/>
      <c r="F494" s="66"/>
      <c r="G494" s="66"/>
      <c r="H494" s="66"/>
      <c r="I494" s="66"/>
      <c r="J494" s="66"/>
      <c r="K494" s="66"/>
      <c r="L494" s="66"/>
      <c r="M494" s="66"/>
      <c r="N494" s="66"/>
      <c r="O494" s="66"/>
      <c r="P494" s="66"/>
      <c r="Q494" s="66"/>
      <c r="R494" s="66"/>
      <c r="S494" s="66"/>
      <c r="T494" s="66"/>
      <c r="U494" s="66"/>
      <c r="V494" s="66"/>
      <c r="W494" s="66"/>
      <c r="X494" s="66"/>
      <c r="Y494" s="66"/>
      <c r="Z494" s="66"/>
      <c r="AA494" s="66"/>
      <c r="AB494" s="66"/>
      <c r="AC494" s="66"/>
      <c r="AD494" s="66"/>
      <c r="AE494" s="66"/>
      <c r="AF494" s="66"/>
      <c r="AG494" s="66"/>
      <c r="AH494" s="66"/>
      <c r="AI494" s="66"/>
      <c r="AJ494" s="66"/>
      <c r="AK494" s="66"/>
      <c r="AL494" s="66"/>
      <c r="AM494" s="66"/>
      <c r="AN494" s="66"/>
      <c r="AO494" s="66"/>
      <c r="AP494" s="66"/>
      <c r="AQ494" s="66"/>
      <c r="AR494" s="66"/>
      <c r="AS494" s="66"/>
      <c r="AT494" s="66"/>
      <c r="AU494" s="66"/>
      <c r="AV494" s="66"/>
      <c r="AW494" s="66"/>
    </row>
    <row r="495" spans="1:49" s="38" customFormat="1">
      <c r="A495" s="10" t="s">
        <v>9</v>
      </c>
      <c r="B495" s="35" t="s">
        <v>2</v>
      </c>
      <c r="C495" s="40">
        <f t="shared" si="27"/>
        <v>15</v>
      </c>
      <c r="E495" s="66"/>
      <c r="F495" s="66"/>
      <c r="G495" s="66"/>
      <c r="H495" s="66"/>
      <c r="I495" s="66"/>
      <c r="J495" s="66"/>
      <c r="K495" s="66"/>
      <c r="L495" s="66"/>
      <c r="M495" s="66"/>
      <c r="N495" s="66"/>
      <c r="O495" s="66"/>
      <c r="P495" s="66"/>
      <c r="Q495" s="66"/>
      <c r="R495" s="66"/>
      <c r="S495" s="66"/>
      <c r="T495" s="66"/>
      <c r="U495" s="66"/>
      <c r="V495" s="66"/>
      <c r="W495" s="66"/>
      <c r="X495" s="66"/>
      <c r="Y495" s="66"/>
      <c r="Z495" s="66"/>
      <c r="AA495" s="66"/>
      <c r="AB495" s="66"/>
      <c r="AC495" s="66"/>
      <c r="AD495" s="66"/>
      <c r="AE495" s="66"/>
      <c r="AF495" s="66"/>
      <c r="AG495" s="66"/>
      <c r="AH495" s="66"/>
      <c r="AI495" s="66"/>
      <c r="AJ495" s="66"/>
      <c r="AK495" s="66"/>
      <c r="AL495" s="66"/>
      <c r="AM495" s="66"/>
      <c r="AN495" s="66"/>
      <c r="AO495" s="66"/>
      <c r="AP495" s="66"/>
      <c r="AQ495" s="66"/>
      <c r="AR495" s="66"/>
      <c r="AS495" s="66"/>
      <c r="AT495" s="66"/>
      <c r="AU495" s="66"/>
      <c r="AV495" s="66"/>
      <c r="AW495" s="66"/>
    </row>
    <row r="496" spans="1:49" s="38" customFormat="1">
      <c r="A496" s="12" t="s">
        <v>10</v>
      </c>
      <c r="B496" s="45" t="s">
        <v>1</v>
      </c>
      <c r="C496" s="40">
        <f>C498+C510</f>
        <v>15</v>
      </c>
      <c r="E496" s="66"/>
      <c r="F496" s="66"/>
      <c r="G496" s="66"/>
      <c r="H496" s="66"/>
      <c r="I496" s="66"/>
      <c r="J496" s="66"/>
      <c r="K496" s="66"/>
      <c r="L496" s="66"/>
      <c r="M496" s="66"/>
      <c r="N496" s="66"/>
      <c r="O496" s="66"/>
      <c r="P496" s="66"/>
      <c r="Q496" s="66"/>
      <c r="R496" s="66"/>
      <c r="S496" s="66"/>
      <c r="T496" s="66"/>
      <c r="U496" s="66"/>
      <c r="V496" s="66"/>
      <c r="W496" s="66"/>
      <c r="X496" s="66"/>
      <c r="Y496" s="66"/>
      <c r="Z496" s="66"/>
      <c r="AA496" s="66"/>
      <c r="AB496" s="66"/>
      <c r="AC496" s="66"/>
      <c r="AD496" s="66"/>
      <c r="AE496" s="66"/>
      <c r="AF496" s="66"/>
      <c r="AG496" s="66"/>
      <c r="AH496" s="66"/>
      <c r="AI496" s="66"/>
      <c r="AJ496" s="66"/>
      <c r="AK496" s="66"/>
      <c r="AL496" s="66"/>
      <c r="AM496" s="66"/>
      <c r="AN496" s="66"/>
      <c r="AO496" s="66"/>
      <c r="AP496" s="66"/>
      <c r="AQ496" s="66"/>
      <c r="AR496" s="66"/>
      <c r="AS496" s="66"/>
      <c r="AT496" s="66"/>
      <c r="AU496" s="66"/>
      <c r="AV496" s="66"/>
      <c r="AW496" s="66"/>
    </row>
    <row r="497" spans="1:49" s="38" customFormat="1">
      <c r="A497" s="11"/>
      <c r="B497" s="35" t="s">
        <v>2</v>
      </c>
      <c r="C497" s="40">
        <f>C499+C511</f>
        <v>15</v>
      </c>
      <c r="E497" s="66"/>
      <c r="F497" s="66"/>
      <c r="G497" s="66"/>
      <c r="H497" s="66"/>
      <c r="I497" s="66"/>
      <c r="J497" s="66"/>
      <c r="K497" s="66"/>
      <c r="L497" s="66"/>
      <c r="M497" s="66"/>
      <c r="N497" s="66"/>
      <c r="O497" s="66"/>
      <c r="P497" s="66"/>
      <c r="Q497" s="66"/>
      <c r="R497" s="66"/>
      <c r="S497" s="66"/>
      <c r="T497" s="66"/>
      <c r="U497" s="66"/>
      <c r="V497" s="66"/>
      <c r="W497" s="66"/>
      <c r="X497" s="66"/>
      <c r="Y497" s="66"/>
      <c r="Z497" s="66"/>
      <c r="AA497" s="66"/>
      <c r="AB497" s="66"/>
      <c r="AC497" s="66"/>
      <c r="AD497" s="66"/>
      <c r="AE497" s="66"/>
      <c r="AF497" s="66"/>
      <c r="AG497" s="66"/>
      <c r="AH497" s="66"/>
      <c r="AI497" s="66"/>
      <c r="AJ497" s="66"/>
      <c r="AK497" s="66"/>
      <c r="AL497" s="66"/>
      <c r="AM497" s="66"/>
      <c r="AN497" s="66"/>
      <c r="AO497" s="66"/>
      <c r="AP497" s="66"/>
      <c r="AQ497" s="66"/>
      <c r="AR497" s="66"/>
      <c r="AS497" s="66"/>
      <c r="AT497" s="66"/>
      <c r="AU497" s="66"/>
      <c r="AV497" s="66"/>
      <c r="AW497" s="66"/>
    </row>
    <row r="498" spans="1:49" s="66" customFormat="1" ht="15" customHeight="1">
      <c r="A498" s="232" t="s">
        <v>24</v>
      </c>
      <c r="B498" s="44" t="s">
        <v>1</v>
      </c>
      <c r="C498" s="40">
        <f>C500</f>
        <v>3</v>
      </c>
    </row>
    <row r="499" spans="1:49" s="66" customFormat="1" ht="15" customHeight="1">
      <c r="A499" s="233"/>
      <c r="B499" s="35" t="s">
        <v>2</v>
      </c>
      <c r="C499" s="40">
        <f>C501</f>
        <v>3</v>
      </c>
    </row>
    <row r="500" spans="1:49" s="237" customFormat="1" ht="14.25">
      <c r="A500" s="234" t="s">
        <v>44</v>
      </c>
      <c r="B500" s="235" t="s">
        <v>1</v>
      </c>
      <c r="C500" s="236">
        <f>C502</f>
        <v>3</v>
      </c>
      <c r="E500" s="194"/>
      <c r="F500" s="194"/>
      <c r="G500" s="194"/>
      <c r="H500" s="194"/>
      <c r="I500" s="194"/>
      <c r="J500" s="194"/>
      <c r="K500" s="194"/>
      <c r="L500" s="194"/>
      <c r="M500" s="194"/>
      <c r="N500" s="194"/>
      <c r="O500" s="194"/>
      <c r="P500" s="194"/>
      <c r="Q500" s="194"/>
      <c r="R500" s="194"/>
      <c r="S500" s="194"/>
      <c r="T500" s="194"/>
      <c r="U500" s="194"/>
      <c r="V500" s="194"/>
      <c r="W500" s="194"/>
      <c r="X500" s="194"/>
      <c r="Y500" s="194"/>
      <c r="Z500" s="194"/>
      <c r="AA500" s="194"/>
      <c r="AB500" s="194"/>
      <c r="AC500" s="194"/>
      <c r="AD500" s="194"/>
      <c r="AE500" s="194"/>
      <c r="AF500" s="194"/>
      <c r="AG500" s="194"/>
      <c r="AH500" s="194"/>
      <c r="AI500" s="194"/>
      <c r="AJ500" s="194"/>
      <c r="AK500" s="194"/>
      <c r="AL500" s="194"/>
      <c r="AM500" s="194"/>
      <c r="AN500" s="194"/>
      <c r="AO500" s="194"/>
      <c r="AP500" s="194"/>
      <c r="AQ500" s="194"/>
      <c r="AR500" s="194"/>
      <c r="AS500" s="194"/>
      <c r="AT500" s="194"/>
      <c r="AU500" s="194"/>
      <c r="AV500" s="194"/>
      <c r="AW500" s="194"/>
    </row>
    <row r="501" spans="1:49" s="237" customFormat="1">
      <c r="A501" s="233"/>
      <c r="B501" s="238" t="s">
        <v>2</v>
      </c>
      <c r="C501" s="236">
        <f>C503</f>
        <v>3</v>
      </c>
      <c r="E501" s="194"/>
      <c r="F501" s="194"/>
      <c r="G501" s="194"/>
      <c r="H501" s="194"/>
      <c r="I501" s="194"/>
      <c r="J501" s="194"/>
      <c r="K501" s="194"/>
      <c r="L501" s="194"/>
      <c r="M501" s="194"/>
      <c r="N501" s="194"/>
      <c r="O501" s="194"/>
      <c r="P501" s="194"/>
      <c r="Q501" s="194"/>
      <c r="R501" s="194"/>
      <c r="S501" s="194"/>
      <c r="T501" s="194"/>
      <c r="U501" s="194"/>
      <c r="V501" s="194"/>
      <c r="W501" s="194"/>
      <c r="X501" s="194"/>
      <c r="Y501" s="194"/>
      <c r="Z501" s="194"/>
      <c r="AA501" s="194"/>
      <c r="AB501" s="194"/>
      <c r="AC501" s="194"/>
      <c r="AD501" s="194"/>
      <c r="AE501" s="194"/>
      <c r="AF501" s="194"/>
      <c r="AG501" s="194"/>
      <c r="AH501" s="194"/>
      <c r="AI501" s="194"/>
      <c r="AJ501" s="194"/>
      <c r="AK501" s="194"/>
      <c r="AL501" s="194"/>
      <c r="AM501" s="194"/>
      <c r="AN501" s="194"/>
      <c r="AO501" s="194"/>
      <c r="AP501" s="194"/>
      <c r="AQ501" s="194"/>
      <c r="AR501" s="194"/>
      <c r="AS501" s="194"/>
      <c r="AT501" s="194"/>
      <c r="AU501" s="194"/>
      <c r="AV501" s="194"/>
      <c r="AW501" s="194"/>
    </row>
    <row r="502" spans="1:49" s="66" customFormat="1" ht="15">
      <c r="A502" s="173" t="s">
        <v>59</v>
      </c>
      <c r="B502" s="69" t="s">
        <v>1</v>
      </c>
      <c r="C502" s="60">
        <v>3</v>
      </c>
    </row>
    <row r="503" spans="1:49" s="66" customFormat="1">
      <c r="A503" s="73"/>
      <c r="B503" s="58" t="s">
        <v>2</v>
      </c>
      <c r="C503" s="60">
        <v>3</v>
      </c>
    </row>
    <row r="504" spans="1:49" s="38" customFormat="1">
      <c r="A504" s="251" t="s">
        <v>35</v>
      </c>
      <c r="B504" s="251"/>
      <c r="C504" s="251"/>
      <c r="E504" s="66"/>
      <c r="F504" s="66"/>
      <c r="G504" s="66"/>
      <c r="H504" s="66"/>
      <c r="I504" s="66"/>
      <c r="J504" s="66"/>
      <c r="K504" s="66"/>
      <c r="L504" s="66"/>
      <c r="M504" s="66"/>
      <c r="N504" s="66"/>
      <c r="O504" s="66"/>
      <c r="P504" s="66"/>
      <c r="Q504" s="66"/>
      <c r="R504" s="66"/>
      <c r="S504" s="66"/>
      <c r="T504" s="66"/>
      <c r="U504" s="66"/>
      <c r="V504" s="66"/>
      <c r="W504" s="66"/>
      <c r="X504" s="66"/>
      <c r="Y504" s="66"/>
      <c r="Z504" s="66"/>
      <c r="AA504" s="66"/>
      <c r="AB504" s="66"/>
      <c r="AC504" s="66"/>
      <c r="AD504" s="66"/>
      <c r="AE504" s="66"/>
      <c r="AF504" s="66"/>
      <c r="AG504" s="66"/>
      <c r="AH504" s="66"/>
      <c r="AI504" s="66"/>
      <c r="AJ504" s="66"/>
      <c r="AK504" s="66"/>
      <c r="AL504" s="66"/>
      <c r="AM504" s="66"/>
      <c r="AN504" s="66"/>
      <c r="AO504" s="66"/>
      <c r="AP504" s="66"/>
      <c r="AQ504" s="66"/>
      <c r="AR504" s="66"/>
      <c r="AS504" s="66"/>
      <c r="AT504" s="66"/>
      <c r="AU504" s="66"/>
      <c r="AV504" s="66"/>
      <c r="AW504" s="66"/>
    </row>
    <row r="505" spans="1:49" s="38" customFormat="1" ht="14.25">
      <c r="A505" s="149" t="s">
        <v>14</v>
      </c>
      <c r="B505" s="98" t="s">
        <v>1</v>
      </c>
      <c r="C505" s="101">
        <f>C507+C521</f>
        <v>79</v>
      </c>
      <c r="E505" s="66"/>
      <c r="F505" s="66"/>
      <c r="G505" s="66"/>
      <c r="H505" s="66"/>
      <c r="I505" s="66"/>
      <c r="J505" s="66"/>
      <c r="K505" s="66"/>
      <c r="L505" s="66"/>
      <c r="M505" s="66"/>
      <c r="N505" s="66"/>
      <c r="O505" s="66"/>
      <c r="P505" s="66"/>
      <c r="Q505" s="66"/>
      <c r="R505" s="66"/>
      <c r="S505" s="66"/>
      <c r="T505" s="66"/>
      <c r="U505" s="66"/>
      <c r="V505" s="66"/>
      <c r="W505" s="66"/>
      <c r="X505" s="66"/>
      <c r="Y505" s="66"/>
      <c r="Z505" s="66"/>
      <c r="AA505" s="66"/>
      <c r="AB505" s="66"/>
      <c r="AC505" s="66"/>
      <c r="AD505" s="66"/>
      <c r="AE505" s="66"/>
      <c r="AF505" s="66"/>
      <c r="AG505" s="66"/>
      <c r="AH505" s="66"/>
      <c r="AI505" s="66"/>
      <c r="AJ505" s="66"/>
      <c r="AK505" s="66"/>
      <c r="AL505" s="66"/>
      <c r="AM505" s="66"/>
      <c r="AN505" s="66"/>
      <c r="AO505" s="66"/>
      <c r="AP505" s="66"/>
      <c r="AQ505" s="66"/>
      <c r="AR505" s="66"/>
      <c r="AS505" s="66"/>
      <c r="AT505" s="66"/>
      <c r="AU505" s="66"/>
      <c r="AV505" s="66"/>
      <c r="AW505" s="66"/>
    </row>
    <row r="506" spans="1:49" s="38" customFormat="1" ht="14.25">
      <c r="A506" s="108" t="s">
        <v>15</v>
      </c>
      <c r="B506" s="100" t="s">
        <v>2</v>
      </c>
      <c r="C506" s="101">
        <f>C508+C522</f>
        <v>79</v>
      </c>
      <c r="E506" s="66"/>
      <c r="F506" s="66"/>
      <c r="G506" s="66"/>
      <c r="H506" s="66"/>
      <c r="I506" s="66"/>
      <c r="J506" s="66"/>
      <c r="K506" s="66"/>
      <c r="L506" s="66"/>
      <c r="M506" s="66"/>
      <c r="N506" s="66"/>
      <c r="O506" s="66"/>
      <c r="P506" s="66"/>
      <c r="Q506" s="66"/>
      <c r="R506" s="66"/>
      <c r="S506" s="66"/>
      <c r="T506" s="66"/>
      <c r="U506" s="66"/>
      <c r="V506" s="66"/>
      <c r="W506" s="66"/>
      <c r="X506" s="66"/>
      <c r="Y506" s="66"/>
      <c r="Z506" s="66"/>
      <c r="AA506" s="66"/>
      <c r="AB506" s="66"/>
      <c r="AC506" s="66"/>
      <c r="AD506" s="66"/>
      <c r="AE506" s="66"/>
      <c r="AF506" s="66"/>
      <c r="AG506" s="66"/>
      <c r="AH506" s="66"/>
      <c r="AI506" s="66"/>
      <c r="AJ506" s="66"/>
      <c r="AK506" s="66"/>
      <c r="AL506" s="66"/>
      <c r="AM506" s="66"/>
      <c r="AN506" s="66"/>
      <c r="AO506" s="66"/>
      <c r="AP506" s="66"/>
      <c r="AQ506" s="66"/>
      <c r="AR506" s="66"/>
      <c r="AS506" s="66"/>
      <c r="AT506" s="66"/>
      <c r="AU506" s="66"/>
      <c r="AV506" s="66"/>
      <c r="AW506" s="66"/>
    </row>
    <row r="507" spans="1:49" s="66" customFormat="1" ht="15">
      <c r="A507" s="150" t="s">
        <v>19</v>
      </c>
      <c r="B507" s="151" t="s">
        <v>1</v>
      </c>
      <c r="C507" s="91">
        <f>C509</f>
        <v>12</v>
      </c>
      <c r="D507" s="38"/>
    </row>
    <row r="508" spans="1:49" s="66" customFormat="1" ht="15">
      <c r="A508" s="107" t="s">
        <v>20</v>
      </c>
      <c r="B508" s="103" t="s">
        <v>2</v>
      </c>
      <c r="C508" s="91">
        <f>C510</f>
        <v>12</v>
      </c>
    </row>
    <row r="509" spans="1:49" s="38" customFormat="1" ht="14.25">
      <c r="A509" s="148" t="s">
        <v>10</v>
      </c>
      <c r="B509" s="104" t="s">
        <v>1</v>
      </c>
      <c r="C509" s="101">
        <f t="shared" ref="C509:C510" si="28">C511</f>
        <v>12</v>
      </c>
      <c r="E509" s="66"/>
      <c r="F509" s="66"/>
      <c r="G509" s="66"/>
      <c r="H509" s="66"/>
      <c r="I509" s="66"/>
      <c r="J509" s="66"/>
      <c r="K509" s="66"/>
      <c r="L509" s="66"/>
      <c r="M509" s="66"/>
      <c r="N509" s="66"/>
      <c r="O509" s="66"/>
      <c r="P509" s="66"/>
      <c r="Q509" s="66"/>
      <c r="R509" s="66"/>
      <c r="S509" s="66"/>
      <c r="T509" s="66"/>
      <c r="U509" s="66"/>
      <c r="V509" s="66"/>
      <c r="W509" s="66"/>
      <c r="X509" s="66"/>
      <c r="Y509" s="66"/>
      <c r="Z509" s="66"/>
      <c r="AA509" s="66"/>
      <c r="AB509" s="66"/>
      <c r="AC509" s="66"/>
      <c r="AD509" s="66"/>
      <c r="AE509" s="66"/>
      <c r="AF509" s="66"/>
      <c r="AG509" s="66"/>
      <c r="AH509" s="66"/>
      <c r="AI509" s="66"/>
      <c r="AJ509" s="66"/>
      <c r="AK509" s="66"/>
      <c r="AL509" s="66"/>
      <c r="AM509" s="66"/>
      <c r="AN509" s="66"/>
      <c r="AO509" s="66"/>
      <c r="AP509" s="66"/>
      <c r="AQ509" s="66"/>
      <c r="AR509" s="66"/>
      <c r="AS509" s="66"/>
      <c r="AT509" s="66"/>
      <c r="AU509" s="66"/>
      <c r="AV509" s="66"/>
      <c r="AW509" s="66"/>
    </row>
    <row r="510" spans="1:49" s="38" customFormat="1" ht="14.25">
      <c r="A510" s="152"/>
      <c r="B510" s="100" t="s">
        <v>2</v>
      </c>
      <c r="C510" s="101">
        <f t="shared" si="28"/>
        <v>12</v>
      </c>
      <c r="E510" s="66"/>
      <c r="F510" s="66"/>
      <c r="G510" s="66"/>
      <c r="H510" s="66"/>
      <c r="I510" s="66"/>
      <c r="J510" s="66"/>
      <c r="K510" s="66"/>
      <c r="L510" s="66"/>
      <c r="M510" s="66"/>
      <c r="N510" s="66"/>
      <c r="O510" s="66"/>
      <c r="P510" s="66"/>
      <c r="Q510" s="66"/>
      <c r="R510" s="66"/>
      <c r="S510" s="66"/>
      <c r="T510" s="66"/>
      <c r="U510" s="66"/>
      <c r="V510" s="66"/>
      <c r="W510" s="66"/>
      <c r="X510" s="66"/>
      <c r="Y510" s="66"/>
      <c r="Z510" s="66"/>
      <c r="AA510" s="66"/>
      <c r="AB510" s="66"/>
      <c r="AC510" s="66"/>
      <c r="AD510" s="66"/>
      <c r="AE510" s="66"/>
      <c r="AF510" s="66"/>
      <c r="AG510" s="66"/>
      <c r="AH510" s="66"/>
      <c r="AI510" s="66"/>
      <c r="AJ510" s="66"/>
      <c r="AK510" s="66"/>
      <c r="AL510" s="66"/>
      <c r="AM510" s="66"/>
      <c r="AN510" s="66"/>
      <c r="AO510" s="66"/>
      <c r="AP510" s="66"/>
      <c r="AQ510" s="66"/>
      <c r="AR510" s="66"/>
      <c r="AS510" s="66"/>
      <c r="AT510" s="66"/>
      <c r="AU510" s="66"/>
      <c r="AV510" s="66"/>
      <c r="AW510" s="66"/>
    </row>
    <row r="511" spans="1:49" s="66" customFormat="1" ht="14.25">
      <c r="A511" s="205" t="s">
        <v>24</v>
      </c>
      <c r="B511" s="98" t="s">
        <v>1</v>
      </c>
      <c r="C511" s="101">
        <f>C513</f>
        <v>12</v>
      </c>
    </row>
    <row r="512" spans="1:49" s="66" customFormat="1" ht="14.25">
      <c r="A512" s="206"/>
      <c r="B512" s="100" t="s">
        <v>2</v>
      </c>
      <c r="C512" s="101">
        <f>C514</f>
        <v>12</v>
      </c>
    </row>
    <row r="513" spans="1:49" s="66" customFormat="1" ht="30">
      <c r="A513" s="153" t="s">
        <v>50</v>
      </c>
      <c r="B513" s="102" t="s">
        <v>1</v>
      </c>
      <c r="C513" s="101">
        <f>C515+C517+C519</f>
        <v>12</v>
      </c>
    </row>
    <row r="514" spans="1:49" s="66" customFormat="1" ht="15.75" customHeight="1">
      <c r="A514" s="107"/>
      <c r="B514" s="103" t="s">
        <v>2</v>
      </c>
      <c r="C514" s="101">
        <f>C516+C518+C520</f>
        <v>12</v>
      </c>
    </row>
    <row r="515" spans="1:49" s="66" customFormat="1" ht="16.5" customHeight="1">
      <c r="A515" s="239" t="s">
        <v>112</v>
      </c>
      <c r="B515" s="98" t="s">
        <v>1</v>
      </c>
      <c r="C515" s="101">
        <v>24</v>
      </c>
    </row>
    <row r="516" spans="1:49" s="66" customFormat="1" ht="14.25">
      <c r="A516" s="108"/>
      <c r="B516" s="100" t="s">
        <v>2</v>
      </c>
      <c r="C516" s="101">
        <v>24</v>
      </c>
    </row>
    <row r="517" spans="1:49" s="66" customFormat="1" ht="45.75" customHeight="1">
      <c r="A517" s="230" t="s">
        <v>75</v>
      </c>
      <c r="B517" s="98" t="s">
        <v>1</v>
      </c>
      <c r="C517" s="101">
        <v>-1</v>
      </c>
    </row>
    <row r="518" spans="1:49" s="66" customFormat="1" ht="14.25" customHeight="1">
      <c r="A518" s="108"/>
      <c r="B518" s="100" t="s">
        <v>2</v>
      </c>
      <c r="C518" s="101">
        <v>-1</v>
      </c>
    </row>
    <row r="519" spans="1:49" s="242" customFormat="1" ht="15.75" customHeight="1">
      <c r="A519" s="230" t="s">
        <v>77</v>
      </c>
      <c r="B519" s="240" t="s">
        <v>1</v>
      </c>
      <c r="C519" s="241">
        <v>-11</v>
      </c>
    </row>
    <row r="520" spans="1:49" s="66" customFormat="1" ht="15" customHeight="1">
      <c r="A520" s="108"/>
      <c r="B520" s="100" t="s">
        <v>2</v>
      </c>
      <c r="C520" s="101">
        <v>-11</v>
      </c>
    </row>
    <row r="521" spans="1:49" s="38" customFormat="1">
      <c r="A521" s="23" t="s">
        <v>17</v>
      </c>
      <c r="B521" s="44" t="s">
        <v>1</v>
      </c>
      <c r="C521" s="25">
        <f t="shared" ref="C521:C526" si="29">C523</f>
        <v>67</v>
      </c>
      <c r="E521" s="66"/>
      <c r="F521" s="66"/>
      <c r="G521" s="66"/>
      <c r="H521" s="66"/>
      <c r="I521" s="66"/>
      <c r="J521" s="66"/>
      <c r="K521" s="66"/>
      <c r="L521" s="66"/>
      <c r="M521" s="66"/>
      <c r="N521" s="66"/>
      <c r="O521" s="66"/>
      <c r="P521" s="66"/>
      <c r="Q521" s="66"/>
      <c r="R521" s="66"/>
      <c r="S521" s="66"/>
      <c r="T521" s="66"/>
      <c r="U521" s="66"/>
      <c r="V521" s="66"/>
      <c r="W521" s="66"/>
      <c r="X521" s="66"/>
      <c r="Y521" s="66"/>
      <c r="Z521" s="66"/>
      <c r="AA521" s="66"/>
      <c r="AB521" s="66"/>
      <c r="AC521" s="66"/>
      <c r="AD521" s="66"/>
      <c r="AE521" s="66"/>
      <c r="AF521" s="66"/>
      <c r="AG521" s="66"/>
      <c r="AH521" s="66"/>
      <c r="AI521" s="66"/>
      <c r="AJ521" s="66"/>
      <c r="AK521" s="66"/>
      <c r="AL521" s="66"/>
      <c r="AM521" s="66"/>
      <c r="AN521" s="66"/>
      <c r="AO521" s="66"/>
      <c r="AP521" s="66"/>
      <c r="AQ521" s="66"/>
      <c r="AR521" s="66"/>
      <c r="AS521" s="66"/>
      <c r="AT521" s="66"/>
      <c r="AU521" s="66"/>
      <c r="AV521" s="66"/>
      <c r="AW521" s="66"/>
    </row>
    <row r="522" spans="1:49" s="38" customFormat="1">
      <c r="A522" s="10" t="s">
        <v>9</v>
      </c>
      <c r="B522" s="35" t="s">
        <v>2</v>
      </c>
      <c r="C522" s="25">
        <f t="shared" si="29"/>
        <v>67</v>
      </c>
      <c r="E522" s="66"/>
      <c r="F522" s="66"/>
      <c r="G522" s="66"/>
      <c r="H522" s="66"/>
      <c r="I522" s="66"/>
      <c r="J522" s="66"/>
      <c r="K522" s="66"/>
      <c r="L522" s="66"/>
      <c r="M522" s="66"/>
      <c r="N522" s="66"/>
      <c r="O522" s="66"/>
      <c r="P522" s="66"/>
      <c r="Q522" s="66"/>
      <c r="R522" s="66"/>
      <c r="S522" s="66"/>
      <c r="T522" s="66"/>
      <c r="U522" s="66"/>
      <c r="V522" s="66"/>
      <c r="W522" s="66"/>
      <c r="X522" s="66"/>
      <c r="Y522" s="66"/>
      <c r="Z522" s="66"/>
      <c r="AA522" s="66"/>
      <c r="AB522" s="66"/>
      <c r="AC522" s="66"/>
      <c r="AD522" s="66"/>
      <c r="AE522" s="66"/>
      <c r="AF522" s="66"/>
      <c r="AG522" s="66"/>
      <c r="AH522" s="66"/>
      <c r="AI522" s="66"/>
      <c r="AJ522" s="66"/>
      <c r="AK522" s="66"/>
      <c r="AL522" s="66"/>
      <c r="AM522" s="66"/>
      <c r="AN522" s="66"/>
      <c r="AO522" s="66"/>
      <c r="AP522" s="66"/>
      <c r="AQ522" s="66"/>
      <c r="AR522" s="66"/>
      <c r="AS522" s="66"/>
      <c r="AT522" s="66"/>
      <c r="AU522" s="66"/>
      <c r="AV522" s="66"/>
      <c r="AW522" s="66"/>
    </row>
    <row r="523" spans="1:49" s="38" customFormat="1">
      <c r="A523" s="12" t="s">
        <v>10</v>
      </c>
      <c r="B523" s="45" t="s">
        <v>1</v>
      </c>
      <c r="C523" s="60">
        <f t="shared" si="29"/>
        <v>67</v>
      </c>
      <c r="E523" s="66"/>
      <c r="F523" s="66"/>
      <c r="G523" s="66"/>
      <c r="H523" s="66"/>
      <c r="I523" s="66"/>
      <c r="J523" s="66"/>
      <c r="K523" s="66"/>
      <c r="L523" s="66"/>
      <c r="M523" s="66"/>
      <c r="N523" s="66"/>
      <c r="O523" s="66"/>
      <c r="P523" s="66"/>
      <c r="Q523" s="66"/>
      <c r="R523" s="66"/>
      <c r="S523" s="66"/>
      <c r="T523" s="66"/>
      <c r="U523" s="66"/>
      <c r="V523" s="66"/>
      <c r="W523" s="66"/>
      <c r="X523" s="66"/>
      <c r="Y523" s="66"/>
      <c r="Z523" s="66"/>
      <c r="AA523" s="66"/>
      <c r="AB523" s="66"/>
      <c r="AC523" s="66"/>
      <c r="AD523" s="66"/>
      <c r="AE523" s="66"/>
      <c r="AF523" s="66"/>
      <c r="AG523" s="66"/>
      <c r="AH523" s="66"/>
      <c r="AI523" s="66"/>
      <c r="AJ523" s="66"/>
      <c r="AK523" s="66"/>
      <c r="AL523" s="66"/>
      <c r="AM523" s="66"/>
      <c r="AN523" s="66"/>
      <c r="AO523" s="66"/>
      <c r="AP523" s="66"/>
      <c r="AQ523" s="66"/>
      <c r="AR523" s="66"/>
      <c r="AS523" s="66"/>
      <c r="AT523" s="66"/>
      <c r="AU523" s="66"/>
      <c r="AV523" s="66"/>
      <c r="AW523" s="66"/>
    </row>
    <row r="524" spans="1:49" s="38" customFormat="1">
      <c r="A524" s="11"/>
      <c r="B524" s="35" t="s">
        <v>2</v>
      </c>
      <c r="C524" s="60">
        <f t="shared" si="29"/>
        <v>67</v>
      </c>
      <c r="E524" s="66"/>
      <c r="F524" s="66"/>
      <c r="G524" s="66"/>
      <c r="H524" s="66"/>
      <c r="I524" s="66"/>
      <c r="J524" s="66"/>
      <c r="K524" s="66"/>
      <c r="L524" s="66"/>
      <c r="M524" s="66"/>
      <c r="N524" s="66"/>
      <c r="O524" s="66"/>
      <c r="P524" s="66"/>
      <c r="Q524" s="66"/>
      <c r="R524" s="66"/>
      <c r="S524" s="66"/>
      <c r="T524" s="66"/>
      <c r="U524" s="66"/>
      <c r="V524" s="66"/>
      <c r="W524" s="66"/>
      <c r="X524" s="66"/>
      <c r="Y524" s="66"/>
      <c r="Z524" s="66"/>
      <c r="AA524" s="66"/>
      <c r="AB524" s="66"/>
      <c r="AC524" s="66"/>
      <c r="AD524" s="66"/>
      <c r="AE524" s="66"/>
      <c r="AF524" s="66"/>
      <c r="AG524" s="66"/>
      <c r="AH524" s="66"/>
      <c r="AI524" s="66"/>
      <c r="AJ524" s="66"/>
      <c r="AK524" s="66"/>
      <c r="AL524" s="66"/>
      <c r="AM524" s="66"/>
      <c r="AN524" s="66"/>
      <c r="AO524" s="66"/>
      <c r="AP524" s="66"/>
      <c r="AQ524" s="66"/>
      <c r="AR524" s="66"/>
      <c r="AS524" s="66"/>
      <c r="AT524" s="66"/>
      <c r="AU524" s="66"/>
      <c r="AV524" s="66"/>
      <c r="AW524" s="66"/>
    </row>
    <row r="525" spans="1:49" s="38" customFormat="1">
      <c r="A525" s="12" t="s">
        <v>23</v>
      </c>
      <c r="B525" s="45" t="s">
        <v>1</v>
      </c>
      <c r="C525" s="60">
        <f t="shared" si="29"/>
        <v>67</v>
      </c>
      <c r="E525" s="66"/>
      <c r="F525" s="66"/>
      <c r="G525" s="66"/>
      <c r="H525" s="66"/>
      <c r="I525" s="66"/>
      <c r="J525" s="66"/>
      <c r="K525" s="66"/>
      <c r="L525" s="66"/>
      <c r="M525" s="66"/>
      <c r="N525" s="66"/>
      <c r="O525" s="66"/>
      <c r="P525" s="66"/>
      <c r="Q525" s="66"/>
      <c r="R525" s="66"/>
      <c r="S525" s="66"/>
      <c r="T525" s="66"/>
      <c r="U525" s="66"/>
      <c r="V525" s="66"/>
      <c r="W525" s="66"/>
      <c r="X525" s="66"/>
      <c r="Y525" s="66"/>
      <c r="Z525" s="66"/>
      <c r="AA525" s="66"/>
      <c r="AB525" s="66"/>
      <c r="AC525" s="66"/>
      <c r="AD525" s="66"/>
      <c r="AE525" s="66"/>
      <c r="AF525" s="66"/>
      <c r="AG525" s="66"/>
      <c r="AH525" s="66"/>
      <c r="AI525" s="66"/>
      <c r="AJ525" s="66"/>
      <c r="AK525" s="66"/>
      <c r="AL525" s="66"/>
      <c r="AM525" s="66"/>
      <c r="AN525" s="66"/>
      <c r="AO525" s="66"/>
      <c r="AP525" s="66"/>
      <c r="AQ525" s="66"/>
      <c r="AR525" s="66"/>
      <c r="AS525" s="66"/>
      <c r="AT525" s="66"/>
      <c r="AU525" s="66"/>
      <c r="AV525" s="66"/>
      <c r="AW525" s="66"/>
    </row>
    <row r="526" spans="1:49" s="38" customFormat="1">
      <c r="A526" s="11"/>
      <c r="B526" s="35" t="s">
        <v>2</v>
      </c>
      <c r="C526" s="60">
        <f t="shared" si="29"/>
        <v>67</v>
      </c>
      <c r="E526" s="66"/>
      <c r="F526" s="66"/>
      <c r="G526" s="66"/>
      <c r="H526" s="66"/>
      <c r="I526" s="66"/>
      <c r="J526" s="66"/>
      <c r="K526" s="66"/>
      <c r="L526" s="66"/>
      <c r="M526" s="66"/>
      <c r="N526" s="66"/>
      <c r="O526" s="66"/>
      <c r="P526" s="66"/>
      <c r="Q526" s="66"/>
      <c r="R526" s="66"/>
      <c r="S526" s="66"/>
      <c r="T526" s="66"/>
      <c r="U526" s="66"/>
      <c r="V526" s="66"/>
      <c r="W526" s="66"/>
      <c r="X526" s="66"/>
      <c r="Y526" s="66"/>
      <c r="Z526" s="66"/>
      <c r="AA526" s="66"/>
      <c r="AB526" s="66"/>
      <c r="AC526" s="66"/>
      <c r="AD526" s="66"/>
      <c r="AE526" s="66"/>
      <c r="AF526" s="66"/>
      <c r="AG526" s="66"/>
      <c r="AH526" s="66"/>
      <c r="AI526" s="66"/>
      <c r="AJ526" s="66"/>
      <c r="AK526" s="66"/>
      <c r="AL526" s="66"/>
      <c r="AM526" s="66"/>
      <c r="AN526" s="66"/>
      <c r="AO526" s="66"/>
      <c r="AP526" s="66"/>
      <c r="AQ526" s="66"/>
      <c r="AR526" s="66"/>
      <c r="AS526" s="66"/>
      <c r="AT526" s="66"/>
      <c r="AU526" s="66"/>
      <c r="AV526" s="66"/>
      <c r="AW526" s="66"/>
    </row>
    <row r="527" spans="1:49" s="39" customFormat="1">
      <c r="A527" s="31" t="s">
        <v>40</v>
      </c>
      <c r="B527" s="59" t="s">
        <v>1</v>
      </c>
      <c r="C527" s="27">
        <f>C529+C535</f>
        <v>67</v>
      </c>
      <c r="E527" s="46"/>
      <c r="F527" s="46"/>
      <c r="G527" s="46"/>
      <c r="H527" s="46"/>
      <c r="I527" s="46"/>
      <c r="J527" s="46"/>
      <c r="K527" s="46"/>
      <c r="L527" s="46"/>
      <c r="M527" s="46"/>
      <c r="N527" s="46"/>
      <c r="O527" s="46"/>
      <c r="P527" s="46"/>
      <c r="Q527" s="46"/>
      <c r="R527" s="46"/>
      <c r="S527" s="46"/>
      <c r="T527" s="46"/>
      <c r="U527" s="46"/>
      <c r="V527" s="46"/>
      <c r="W527" s="46"/>
      <c r="X527" s="46"/>
      <c r="Y527" s="46"/>
      <c r="Z527" s="46"/>
      <c r="AA527" s="46"/>
      <c r="AB527" s="46"/>
      <c r="AC527" s="46"/>
      <c r="AD527" s="46"/>
      <c r="AE527" s="46"/>
      <c r="AF527" s="46"/>
      <c r="AG527" s="46"/>
      <c r="AH527" s="46"/>
      <c r="AI527" s="46"/>
      <c r="AJ527" s="46"/>
      <c r="AK527" s="46"/>
      <c r="AL527" s="46"/>
      <c r="AM527" s="46"/>
      <c r="AN527" s="46"/>
      <c r="AO527" s="46"/>
      <c r="AP527" s="46"/>
      <c r="AQ527" s="46"/>
      <c r="AR527" s="46"/>
      <c r="AS527" s="46"/>
      <c r="AT527" s="46"/>
      <c r="AU527" s="46"/>
      <c r="AV527" s="46"/>
      <c r="AW527" s="46"/>
    </row>
    <row r="528" spans="1:49" s="39" customFormat="1">
      <c r="A528" s="65"/>
      <c r="B528" s="52" t="s">
        <v>2</v>
      </c>
      <c r="C528" s="27">
        <f>C530+C536</f>
        <v>67</v>
      </c>
      <c r="E528" s="46"/>
      <c r="F528" s="46"/>
      <c r="G528" s="46"/>
      <c r="H528" s="46"/>
      <c r="I528" s="46"/>
      <c r="J528" s="46"/>
      <c r="K528" s="46"/>
      <c r="L528" s="46"/>
      <c r="M528" s="46"/>
      <c r="N528" s="46"/>
      <c r="O528" s="46"/>
      <c r="P528" s="46"/>
      <c r="Q528" s="46"/>
      <c r="R528" s="46"/>
      <c r="S528" s="46"/>
      <c r="T528" s="46"/>
      <c r="U528" s="46"/>
      <c r="V528" s="46"/>
      <c r="W528" s="46"/>
      <c r="X528" s="46"/>
      <c r="Y528" s="46"/>
      <c r="Z528" s="46"/>
      <c r="AA528" s="46"/>
      <c r="AB528" s="46"/>
      <c r="AC528" s="46"/>
      <c r="AD528" s="46"/>
      <c r="AE528" s="46"/>
      <c r="AF528" s="46"/>
      <c r="AG528" s="46"/>
      <c r="AH528" s="46"/>
      <c r="AI528" s="46"/>
      <c r="AJ528" s="46"/>
      <c r="AK528" s="46"/>
      <c r="AL528" s="46"/>
      <c r="AM528" s="46"/>
      <c r="AN528" s="46"/>
      <c r="AO528" s="46"/>
      <c r="AP528" s="46"/>
      <c r="AQ528" s="46"/>
      <c r="AR528" s="46"/>
      <c r="AS528" s="46"/>
      <c r="AT528" s="46"/>
      <c r="AU528" s="46"/>
      <c r="AV528" s="46"/>
      <c r="AW528" s="46"/>
    </row>
    <row r="529" spans="1:49" s="66" customFormat="1">
      <c r="A529" s="247" t="s">
        <v>126</v>
      </c>
      <c r="B529" s="53" t="s">
        <v>1</v>
      </c>
      <c r="C529" s="60">
        <f>C531+C533</f>
        <v>60</v>
      </c>
      <c r="D529" s="61"/>
      <c r="E529" s="61"/>
      <c r="F529" s="61"/>
      <c r="G529" s="61"/>
      <c r="H529" s="61"/>
      <c r="I529" s="61"/>
    </row>
    <row r="530" spans="1:49" s="66" customFormat="1">
      <c r="A530" s="248"/>
      <c r="B530" s="53" t="s">
        <v>2</v>
      </c>
      <c r="C530" s="60">
        <f>C532+C534</f>
        <v>60</v>
      </c>
      <c r="D530" s="61"/>
      <c r="E530" s="61"/>
      <c r="F530" s="61"/>
      <c r="G530" s="61"/>
      <c r="H530" s="61"/>
      <c r="I530" s="61"/>
    </row>
    <row r="531" spans="1:49" s="66" customFormat="1" ht="30">
      <c r="A531" s="249" t="s">
        <v>79</v>
      </c>
      <c r="B531" s="53" t="s">
        <v>1</v>
      </c>
      <c r="C531" s="60">
        <v>-110</v>
      </c>
      <c r="D531" s="61"/>
      <c r="E531" s="61"/>
      <c r="F531" s="61"/>
      <c r="G531" s="61"/>
      <c r="H531" s="61"/>
      <c r="I531" s="61"/>
    </row>
    <row r="532" spans="1:49" s="66" customFormat="1">
      <c r="A532" s="248"/>
      <c r="B532" s="53" t="s">
        <v>2</v>
      </c>
      <c r="C532" s="40">
        <v>-110</v>
      </c>
      <c r="D532" s="61"/>
      <c r="E532" s="61"/>
      <c r="F532" s="61"/>
      <c r="G532" s="61"/>
      <c r="H532" s="61"/>
      <c r="I532" s="61"/>
    </row>
    <row r="533" spans="1:49" s="66" customFormat="1" ht="15">
      <c r="A533" s="249" t="s">
        <v>105</v>
      </c>
      <c r="B533" s="53" t="s">
        <v>1</v>
      </c>
      <c r="C533" s="60">
        <v>170</v>
      </c>
      <c r="D533" s="61"/>
      <c r="E533" s="61"/>
      <c r="F533" s="61"/>
      <c r="G533" s="61"/>
      <c r="H533" s="61"/>
      <c r="I533" s="61"/>
    </row>
    <row r="534" spans="1:49" s="66" customFormat="1">
      <c r="A534" s="248"/>
      <c r="B534" s="53" t="s">
        <v>2</v>
      </c>
      <c r="C534" s="40">
        <v>170</v>
      </c>
      <c r="D534" s="61"/>
      <c r="E534" s="61"/>
      <c r="F534" s="61"/>
      <c r="G534" s="61"/>
      <c r="H534" s="61"/>
      <c r="I534" s="61"/>
    </row>
    <row r="535" spans="1:49" s="66" customFormat="1">
      <c r="A535" s="133" t="s">
        <v>121</v>
      </c>
      <c r="B535" s="69" t="s">
        <v>1</v>
      </c>
      <c r="C535" s="60">
        <f>C537+C539</f>
        <v>7</v>
      </c>
      <c r="D535" s="61"/>
      <c r="E535" s="61"/>
      <c r="F535" s="61"/>
      <c r="G535" s="61"/>
      <c r="H535" s="61"/>
      <c r="I535" s="61"/>
    </row>
    <row r="536" spans="1:49" s="66" customFormat="1">
      <c r="A536" s="56"/>
      <c r="B536" s="58" t="s">
        <v>2</v>
      </c>
      <c r="C536" s="60">
        <f>C538+C540</f>
        <v>7</v>
      </c>
      <c r="D536" s="61"/>
      <c r="E536" s="61"/>
      <c r="F536" s="61"/>
      <c r="G536" s="61"/>
      <c r="H536" s="61"/>
      <c r="I536" s="61"/>
    </row>
    <row r="537" spans="1:49" s="66" customFormat="1" ht="15">
      <c r="A537" s="138" t="s">
        <v>124</v>
      </c>
      <c r="B537" s="69" t="s">
        <v>1</v>
      </c>
      <c r="C537" s="60">
        <v>-20</v>
      </c>
      <c r="D537" s="61"/>
      <c r="E537" s="61"/>
      <c r="F537" s="61"/>
      <c r="G537" s="61"/>
      <c r="H537" s="61"/>
      <c r="I537" s="61"/>
    </row>
    <row r="538" spans="1:49" s="66" customFormat="1" ht="14.25">
      <c r="A538" s="125"/>
      <c r="B538" s="58" t="s">
        <v>2</v>
      </c>
      <c r="C538" s="40">
        <v>-20</v>
      </c>
      <c r="D538" s="61"/>
      <c r="E538" s="61"/>
      <c r="F538" s="61"/>
      <c r="G538" s="61"/>
      <c r="H538" s="61"/>
      <c r="I538" s="61"/>
    </row>
    <row r="539" spans="1:49" s="66" customFormat="1" ht="15">
      <c r="A539" s="231" t="s">
        <v>125</v>
      </c>
      <c r="B539" s="69" t="s">
        <v>1</v>
      </c>
      <c r="C539" s="60">
        <v>27</v>
      </c>
      <c r="D539" s="61"/>
      <c r="E539" s="61"/>
      <c r="F539" s="61"/>
      <c r="G539" s="61"/>
      <c r="H539" s="61"/>
      <c r="I539" s="61"/>
    </row>
    <row r="540" spans="1:49" s="66" customFormat="1">
      <c r="A540" s="56"/>
      <c r="B540" s="58" t="s">
        <v>2</v>
      </c>
      <c r="C540" s="40">
        <v>27</v>
      </c>
      <c r="D540" s="61"/>
      <c r="E540" s="61"/>
      <c r="F540" s="61"/>
      <c r="G540" s="61"/>
      <c r="H540" s="61"/>
      <c r="I540" s="61"/>
    </row>
    <row r="541" spans="1:49" s="38" customFormat="1">
      <c r="B541" s="179"/>
      <c r="C541" s="37"/>
      <c r="D541" s="37"/>
      <c r="E541" s="61"/>
      <c r="F541" s="61"/>
      <c r="G541" s="61"/>
      <c r="H541" s="61"/>
      <c r="I541" s="61"/>
      <c r="J541" s="66"/>
      <c r="K541" s="66"/>
      <c r="L541" s="66"/>
      <c r="M541" s="66"/>
      <c r="N541" s="66"/>
      <c r="O541" s="66"/>
      <c r="P541" s="66"/>
      <c r="Q541" s="66"/>
      <c r="R541" s="66"/>
      <c r="S541" s="66"/>
      <c r="T541" s="66"/>
      <c r="U541" s="66"/>
      <c r="V541" s="66"/>
      <c r="W541" s="66"/>
      <c r="X541" s="66"/>
      <c r="Y541" s="66"/>
      <c r="Z541" s="66"/>
      <c r="AA541" s="66"/>
      <c r="AB541" s="66"/>
      <c r="AC541" s="66"/>
      <c r="AD541" s="66"/>
      <c r="AE541" s="66"/>
      <c r="AF541" s="66"/>
      <c r="AG541" s="66"/>
      <c r="AH541" s="66"/>
      <c r="AI541" s="66"/>
      <c r="AJ541" s="66"/>
      <c r="AK541" s="66"/>
      <c r="AL541" s="66"/>
      <c r="AM541" s="66"/>
      <c r="AN541" s="66"/>
      <c r="AO541" s="66"/>
      <c r="AP541" s="66"/>
      <c r="AQ541" s="66"/>
      <c r="AR541" s="66"/>
      <c r="AS541" s="66"/>
      <c r="AT541" s="66"/>
      <c r="AU541" s="66"/>
      <c r="AV541" s="66"/>
      <c r="AW541" s="66"/>
    </row>
    <row r="542" spans="1:49" s="15" customFormat="1">
      <c r="B542" s="89"/>
      <c r="C542" s="36"/>
      <c r="D542" s="36"/>
      <c r="E542" s="57"/>
      <c r="F542" s="57"/>
      <c r="G542" s="57"/>
      <c r="H542" s="57"/>
      <c r="I542" s="57"/>
      <c r="J542" s="64"/>
      <c r="K542" s="64"/>
      <c r="L542" s="64"/>
      <c r="M542" s="64"/>
      <c r="N542" s="64"/>
      <c r="O542" s="64"/>
      <c r="P542" s="64"/>
      <c r="Q542" s="64"/>
      <c r="R542" s="64"/>
      <c r="S542" s="64"/>
      <c r="T542" s="64"/>
      <c r="U542" s="64"/>
      <c r="V542" s="64"/>
      <c r="W542" s="64"/>
      <c r="X542" s="64"/>
      <c r="Y542" s="64"/>
      <c r="Z542" s="64"/>
      <c r="AA542" s="64"/>
      <c r="AB542" s="64"/>
      <c r="AC542" s="64"/>
      <c r="AD542" s="64"/>
      <c r="AE542" s="64"/>
      <c r="AF542" s="64"/>
      <c r="AG542" s="64"/>
      <c r="AH542" s="64"/>
      <c r="AI542" s="64"/>
      <c r="AJ542" s="64"/>
      <c r="AK542" s="64"/>
      <c r="AL542" s="64"/>
      <c r="AM542" s="64"/>
      <c r="AN542" s="64"/>
      <c r="AO542" s="64"/>
      <c r="AP542" s="64"/>
      <c r="AQ542" s="64"/>
      <c r="AR542" s="64"/>
      <c r="AS542" s="64"/>
      <c r="AT542" s="64"/>
      <c r="AU542" s="64"/>
      <c r="AV542" s="64"/>
      <c r="AW542" s="64"/>
    </row>
    <row r="543" spans="1:49" s="15" customFormat="1">
      <c r="B543" s="89"/>
      <c r="C543" s="36"/>
      <c r="D543" s="36"/>
      <c r="E543" s="57"/>
      <c r="F543" s="57"/>
      <c r="G543" s="57"/>
      <c r="H543" s="57"/>
      <c r="I543" s="57"/>
      <c r="J543" s="64"/>
      <c r="K543" s="64"/>
      <c r="L543" s="64"/>
      <c r="M543" s="64"/>
      <c r="N543" s="64"/>
      <c r="O543" s="64"/>
      <c r="P543" s="64"/>
      <c r="Q543" s="64"/>
      <c r="R543" s="64"/>
      <c r="S543" s="64"/>
      <c r="T543" s="64"/>
      <c r="U543" s="64"/>
      <c r="V543" s="64"/>
      <c r="W543" s="64"/>
      <c r="X543" s="64"/>
      <c r="Y543" s="64"/>
      <c r="Z543" s="64"/>
      <c r="AA543" s="64"/>
      <c r="AB543" s="64"/>
      <c r="AC543" s="64"/>
      <c r="AD543" s="64"/>
      <c r="AE543" s="64"/>
      <c r="AF543" s="64"/>
      <c r="AG543" s="64"/>
      <c r="AH543" s="64"/>
      <c r="AI543" s="64"/>
      <c r="AJ543" s="64"/>
      <c r="AK543" s="64"/>
      <c r="AL543" s="64"/>
      <c r="AM543" s="64"/>
      <c r="AN543" s="64"/>
      <c r="AO543" s="64"/>
      <c r="AP543" s="64"/>
      <c r="AQ543" s="64"/>
      <c r="AR543" s="64"/>
      <c r="AS543" s="64"/>
      <c r="AT543" s="64"/>
      <c r="AU543" s="64"/>
      <c r="AV543" s="64"/>
      <c r="AW543" s="64"/>
    </row>
    <row r="544" spans="1:49" s="15" customFormat="1">
      <c r="B544" s="89"/>
      <c r="C544" s="36"/>
      <c r="D544" s="36"/>
      <c r="E544" s="57"/>
      <c r="F544" s="57"/>
      <c r="G544" s="57"/>
      <c r="H544" s="57"/>
      <c r="I544" s="57"/>
      <c r="J544" s="64"/>
      <c r="K544" s="64"/>
      <c r="L544" s="64"/>
      <c r="M544" s="64"/>
      <c r="N544" s="64"/>
      <c r="O544" s="64"/>
      <c r="P544" s="64"/>
      <c r="Q544" s="64"/>
      <c r="R544" s="64"/>
      <c r="S544" s="64"/>
      <c r="T544" s="64"/>
      <c r="U544" s="64"/>
      <c r="V544" s="64"/>
      <c r="W544" s="64"/>
      <c r="X544" s="64"/>
      <c r="Y544" s="64"/>
      <c r="Z544" s="64"/>
      <c r="AA544" s="64"/>
      <c r="AB544" s="64"/>
      <c r="AC544" s="64"/>
      <c r="AD544" s="64"/>
      <c r="AE544" s="64"/>
      <c r="AF544" s="64"/>
      <c r="AG544" s="64"/>
      <c r="AH544" s="64"/>
      <c r="AI544" s="64"/>
      <c r="AJ544" s="64"/>
      <c r="AK544" s="64"/>
      <c r="AL544" s="64"/>
      <c r="AM544" s="64"/>
      <c r="AN544" s="64"/>
      <c r="AO544" s="64"/>
      <c r="AP544" s="64"/>
      <c r="AQ544" s="64"/>
      <c r="AR544" s="64"/>
      <c r="AS544" s="64"/>
      <c r="AT544" s="64"/>
      <c r="AU544" s="64"/>
      <c r="AV544" s="64"/>
      <c r="AW544" s="64"/>
    </row>
    <row r="545" spans="1:53">
      <c r="A545" s="276"/>
      <c r="B545" s="277"/>
      <c r="C545" s="277"/>
    </row>
    <row r="546" spans="1:53">
      <c r="A546" s="276"/>
      <c r="B546" s="277"/>
      <c r="C546" s="277"/>
    </row>
    <row r="547" spans="1:53">
      <c r="A547" s="82"/>
      <c r="B547" s="83"/>
      <c r="C547" s="83"/>
    </row>
    <row r="548" spans="1:53">
      <c r="A548" s="82"/>
      <c r="B548" s="83"/>
      <c r="C548" s="83"/>
    </row>
    <row r="549" spans="1:53">
      <c r="A549" s="82"/>
      <c r="B549" s="83"/>
      <c r="C549" s="83"/>
    </row>
    <row r="550" spans="1:53">
      <c r="A550" s="38"/>
    </row>
    <row r="551" spans="1:53">
      <c r="A551" s="38"/>
    </row>
    <row r="552" spans="1:53">
      <c r="A552" s="38"/>
    </row>
    <row r="559" spans="1:53" s="1" customFormat="1">
      <c r="A559" s="15"/>
      <c r="C559"/>
      <c r="D559"/>
      <c r="E559" s="47"/>
      <c r="F559" s="47"/>
      <c r="G559" s="47"/>
      <c r="H559" s="47"/>
      <c r="I559" s="47"/>
      <c r="J559" s="47"/>
      <c r="K559" s="47"/>
      <c r="L559" s="47"/>
      <c r="M559" s="47"/>
      <c r="N559" s="47"/>
      <c r="O559" s="47"/>
      <c r="P559" s="47"/>
      <c r="Q559" s="47"/>
      <c r="R559" s="47"/>
      <c r="S559" s="47"/>
      <c r="T559" s="47"/>
      <c r="U559" s="47"/>
      <c r="V559" s="47"/>
      <c r="W559" s="47"/>
      <c r="X559" s="47"/>
      <c r="Y559" s="47"/>
      <c r="Z559" s="47"/>
      <c r="AA559" s="47"/>
      <c r="AB559" s="47"/>
      <c r="AC559" s="47"/>
      <c r="AD559" s="47"/>
      <c r="AE559" s="47"/>
      <c r="AF559" s="47"/>
      <c r="AG559" s="47"/>
      <c r="AH559" s="47"/>
      <c r="AI559" s="47"/>
      <c r="AJ559" s="47"/>
      <c r="AK559" s="47"/>
      <c r="AL559" s="47"/>
      <c r="AM559" s="47"/>
      <c r="AN559" s="47"/>
      <c r="AO559" s="47"/>
      <c r="AP559" s="47"/>
      <c r="AQ559" s="47"/>
      <c r="AR559" s="47"/>
      <c r="AS559" s="47"/>
      <c r="AT559" s="47"/>
      <c r="AU559" s="47"/>
      <c r="AV559" s="47"/>
      <c r="AW559" s="47"/>
      <c r="AX559"/>
      <c r="AY559"/>
      <c r="AZ559"/>
      <c r="BA559"/>
    </row>
    <row r="560" spans="1:53" s="1" customFormat="1">
      <c r="A560" s="15"/>
      <c r="C560"/>
      <c r="D560"/>
      <c r="E560" s="47"/>
      <c r="F560" s="47"/>
      <c r="G560" s="47"/>
      <c r="H560" s="47"/>
      <c r="I560" s="47"/>
      <c r="J560" s="47"/>
      <c r="K560" s="47"/>
      <c r="L560" s="47"/>
      <c r="M560" s="47"/>
      <c r="N560" s="47"/>
      <c r="O560" s="47"/>
      <c r="P560" s="47"/>
      <c r="Q560" s="47"/>
      <c r="R560" s="47"/>
      <c r="S560" s="47"/>
      <c r="T560" s="47"/>
      <c r="U560" s="47"/>
      <c r="V560" s="47"/>
      <c r="W560" s="47"/>
      <c r="X560" s="47"/>
      <c r="Y560" s="47"/>
      <c r="Z560" s="47"/>
      <c r="AA560" s="47"/>
      <c r="AB560" s="47"/>
      <c r="AC560" s="47"/>
      <c r="AD560" s="47"/>
      <c r="AE560" s="47"/>
      <c r="AF560" s="47"/>
      <c r="AG560" s="47"/>
      <c r="AH560" s="47"/>
      <c r="AI560" s="47"/>
      <c r="AJ560" s="47"/>
      <c r="AK560" s="47"/>
      <c r="AL560" s="47"/>
      <c r="AM560" s="47"/>
      <c r="AN560" s="47"/>
      <c r="AO560" s="47"/>
      <c r="AP560" s="47"/>
      <c r="AQ560" s="47"/>
      <c r="AR560" s="47"/>
      <c r="AS560" s="47"/>
      <c r="AT560" s="47"/>
      <c r="AU560" s="47"/>
      <c r="AV560" s="47"/>
      <c r="AW560" s="47"/>
      <c r="AX560"/>
      <c r="AY560"/>
      <c r="AZ560"/>
      <c r="BA560"/>
    </row>
  </sheetData>
  <mergeCells count="23">
    <mergeCell ref="A491:C491"/>
    <mergeCell ref="A504:C504"/>
    <mergeCell ref="A545:C545"/>
    <mergeCell ref="A546:C546"/>
    <mergeCell ref="A370:C370"/>
    <mergeCell ref="A391:C391"/>
    <mergeCell ref="A392:C392"/>
    <mergeCell ref="A409:C409"/>
    <mergeCell ref="A432:C432"/>
    <mergeCell ref="A476:C476"/>
    <mergeCell ref="A327:C327"/>
    <mergeCell ref="A1:C1"/>
    <mergeCell ref="A2:C2"/>
    <mergeCell ref="A7:C7"/>
    <mergeCell ref="C9:C11"/>
    <mergeCell ref="A62:C62"/>
    <mergeCell ref="A77:C77"/>
    <mergeCell ref="A106:C106"/>
    <mergeCell ref="A119:C119"/>
    <mergeCell ref="A136:C136"/>
    <mergeCell ref="A238:C238"/>
    <mergeCell ref="A251:A252"/>
    <mergeCell ref="A210:C210"/>
  </mergeCells>
  <pageMargins left="0.70866141732283472" right="0.70866141732283472" top="0.55118110236220474" bottom="0.55118110236220474" header="0.31496062992125984" footer="0.31496062992125984"/>
  <pageSetup paperSize="9" scale="97" orientation="portrait" r:id="rId1"/>
  <headerFooter>
    <oddFooter>Page &amp;P</oddFooter>
  </headerFooter>
  <rowBreaks count="10" manualBreakCount="10">
    <brk id="53" max="16383" man="1"/>
    <brk id="105" max="16383" man="1"/>
    <brk id="150" max="16383" man="1"/>
    <brk id="199" max="16383" man="1"/>
    <brk id="248" max="16383" man="1"/>
    <brk id="343" max="16383" man="1"/>
    <brk id="394" max="16383" man="1"/>
    <brk id="440" max="16383" man="1"/>
    <brk id="486" max="52" man="1"/>
    <brk id="5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30 octombrie 2025+Credit </vt:lpstr>
      <vt:lpstr>'30 octombrie 2025+Credit '!Imprimare_titluri</vt:lpstr>
    </vt:vector>
  </TitlesOfParts>
  <Company>Ministerul Finantelor Publice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Sabina BOCIOACA</cp:lastModifiedBy>
  <cp:lastPrinted>2025-10-22T07:42:04Z</cp:lastPrinted>
  <dcterms:created xsi:type="dcterms:W3CDTF">2003-05-13T09:24:28Z</dcterms:created>
  <dcterms:modified xsi:type="dcterms:W3CDTF">2025-10-23T10:15:13Z</dcterms:modified>
</cp:coreProperties>
</file>